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yowa\Desktop\"/>
    </mc:Choice>
  </mc:AlternateContent>
  <xr:revisionPtr revIDLastSave="0" documentId="13_ncr:1_{0D60DCD0-49DE-494D-97F3-D330EE5453A6}" xr6:coauthVersionLast="47" xr6:coauthVersionMax="47" xr10:uidLastSave="{00000000-0000-0000-0000-000000000000}"/>
  <bookViews>
    <workbookView xWindow="3408" yWindow="612" windowWidth="14136" windowHeight="11412" xr2:uid="{36ACFE14-F4FF-406D-A89E-18D771AB42B9}"/>
  </bookViews>
  <sheets>
    <sheet name="Sheet1 (2)" sheetId="3" r:id="rId1"/>
    <sheet name="Sheet1" sheetId="1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3" l="1"/>
  <c r="E3" i="3"/>
  <c r="F3" i="3" s="1"/>
  <c r="I7" i="3"/>
  <c r="G7" i="3"/>
  <c r="H7" i="3" s="1"/>
  <c r="Q107" i="1"/>
  <c r="R107" i="1" s="1"/>
  <c r="A77" i="1"/>
  <c r="A78" i="1" s="1"/>
  <c r="L4" i="1"/>
  <c r="L40" i="1" s="1"/>
  <c r="L77" i="1" s="1"/>
  <c r="O4" i="1"/>
  <c r="O40" i="1" s="1"/>
  <c r="O77" i="1" s="1"/>
  <c r="B34" i="1"/>
  <c r="B70" i="1" s="1"/>
  <c r="B107" i="1" s="1"/>
  <c r="C34" i="1"/>
  <c r="C70" i="1" s="1"/>
  <c r="C107" i="1" s="1"/>
  <c r="D34" i="1"/>
  <c r="D70" i="1" s="1"/>
  <c r="D107" i="1" s="1"/>
  <c r="E34" i="1"/>
  <c r="E70" i="1" s="1"/>
  <c r="E107" i="1" s="1"/>
  <c r="F34" i="1"/>
  <c r="F70" i="1" s="1"/>
  <c r="F107" i="1" s="1"/>
  <c r="G34" i="1"/>
  <c r="G70" i="1" s="1"/>
  <c r="G107" i="1" s="1"/>
  <c r="H34" i="1"/>
  <c r="H70" i="1" s="1"/>
  <c r="H107" i="1" s="1"/>
  <c r="I34" i="1"/>
  <c r="I70" i="1" s="1"/>
  <c r="I107" i="1" s="1"/>
  <c r="J34" i="1"/>
  <c r="J70" i="1" s="1"/>
  <c r="J107" i="1" s="1"/>
  <c r="K34" i="1"/>
  <c r="K70" i="1" s="1"/>
  <c r="K107" i="1" s="1"/>
  <c r="L34" i="1"/>
  <c r="L70" i="1" s="1"/>
  <c r="L107" i="1" s="1"/>
  <c r="M34" i="1"/>
  <c r="M70" i="1" s="1"/>
  <c r="M107" i="1" s="1"/>
  <c r="N34" i="1"/>
  <c r="N70" i="1" s="1"/>
  <c r="N107" i="1" s="1"/>
  <c r="O34" i="1"/>
  <c r="O70" i="1" s="1"/>
  <c r="O107" i="1" s="1"/>
  <c r="P34" i="1"/>
  <c r="P70" i="1" s="1"/>
  <c r="P107" i="1" s="1"/>
  <c r="P3" i="1"/>
  <c r="P39" i="1" s="1"/>
  <c r="P76" i="1" s="1"/>
  <c r="O3" i="1"/>
  <c r="O39" i="1" s="1"/>
  <c r="O76" i="1" s="1"/>
  <c r="N3" i="1"/>
  <c r="N39" i="1" s="1"/>
  <c r="N76" i="1" s="1"/>
  <c r="M3" i="1"/>
  <c r="M39" i="1" s="1"/>
  <c r="M76" i="1" s="1"/>
  <c r="L3" i="1"/>
  <c r="L39" i="1" s="1"/>
  <c r="L76" i="1" s="1"/>
  <c r="K3" i="1"/>
  <c r="K39" i="1" s="1"/>
  <c r="K76" i="1" s="1"/>
  <c r="J3" i="1"/>
  <c r="J39" i="1" s="1"/>
  <c r="J76" i="1" s="1"/>
  <c r="I3" i="1"/>
  <c r="I39" i="1" s="1"/>
  <c r="I76" i="1" s="1"/>
  <c r="H3" i="1"/>
  <c r="H39" i="1" s="1"/>
  <c r="H76" i="1" s="1"/>
  <c r="G3" i="1"/>
  <c r="G39" i="1" s="1"/>
  <c r="G76" i="1" s="1"/>
  <c r="F3" i="1"/>
  <c r="F39" i="1" s="1"/>
  <c r="F76" i="1" s="1"/>
  <c r="E3" i="1"/>
  <c r="E39" i="1" s="1"/>
  <c r="E76" i="1" s="1"/>
  <c r="D3" i="1"/>
  <c r="D39" i="1" s="1"/>
  <c r="D76" i="1" s="1"/>
  <c r="C3" i="1"/>
  <c r="B3" i="1"/>
  <c r="B39" i="1" s="1"/>
  <c r="B76" i="1" s="1"/>
  <c r="C39" i="1"/>
  <c r="C76" i="1" s="1"/>
  <c r="Q70" i="1"/>
  <c r="R70" i="1" s="1"/>
  <c r="A40" i="1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4" i="2"/>
  <c r="B5" i="2" s="1"/>
  <c r="B6" i="2" s="1"/>
  <c r="B7" i="2" s="1"/>
  <c r="B8" i="2" s="1"/>
  <c r="Q35" i="2"/>
  <c r="R35" i="2" s="1"/>
  <c r="K5" i="2"/>
  <c r="A5" i="2"/>
  <c r="Q5" i="2" s="1"/>
  <c r="R5" i="2" s="1"/>
  <c r="P5" i="2" s="1"/>
  <c r="P4" i="2"/>
  <c r="O4" i="2"/>
  <c r="N4" i="2"/>
  <c r="M4" i="2"/>
  <c r="L4" i="2"/>
  <c r="K4" i="2"/>
  <c r="J4" i="2"/>
  <c r="I4" i="2"/>
  <c r="H4" i="2"/>
  <c r="G4" i="2"/>
  <c r="F4" i="2"/>
  <c r="E4" i="2"/>
  <c r="D4" i="2"/>
  <c r="C4" i="2"/>
  <c r="Q34" i="1"/>
  <c r="R34" i="1" s="1"/>
  <c r="A4" i="1"/>
  <c r="M4" i="1" s="1"/>
  <c r="M40" i="1" s="1"/>
  <c r="M77" i="1" s="1"/>
  <c r="G4" i="1" l="1"/>
  <c r="G40" i="1" s="1"/>
  <c r="G77" i="1" s="1"/>
  <c r="J7" i="3"/>
  <c r="M7" i="3" s="1"/>
  <c r="G3" i="3"/>
  <c r="H3" i="3" s="1"/>
  <c r="J3" i="3" s="1"/>
  <c r="L3" i="3" s="1"/>
  <c r="N3" i="3" s="1"/>
  <c r="N4" i="1"/>
  <c r="N40" i="1" s="1"/>
  <c r="N77" i="1" s="1"/>
  <c r="I4" i="1"/>
  <c r="I40" i="1" s="1"/>
  <c r="I77" i="1" s="1"/>
  <c r="K4" i="1"/>
  <c r="K40" i="1" s="1"/>
  <c r="K77" i="1" s="1"/>
  <c r="F4" i="1"/>
  <c r="F40" i="1" s="1"/>
  <c r="F77" i="1" s="1"/>
  <c r="P4" i="1"/>
  <c r="P40" i="1" s="1"/>
  <c r="P77" i="1" s="1"/>
  <c r="Q77" i="1"/>
  <c r="R77" i="1" s="1"/>
  <c r="A79" i="1"/>
  <c r="Q78" i="1"/>
  <c r="R78" i="1" s="1"/>
  <c r="B4" i="1"/>
  <c r="B40" i="1" s="1"/>
  <c r="B77" i="1" s="1"/>
  <c r="C4" i="1"/>
  <c r="C40" i="1" s="1"/>
  <c r="C77" i="1" s="1"/>
  <c r="D4" i="1"/>
  <c r="D40" i="1" s="1"/>
  <c r="D77" i="1" s="1"/>
  <c r="E4" i="1"/>
  <c r="E40" i="1" s="1"/>
  <c r="E77" i="1" s="1"/>
  <c r="J4" i="1"/>
  <c r="J40" i="1" s="1"/>
  <c r="J77" i="1" s="1"/>
  <c r="H4" i="1"/>
  <c r="H40" i="1" s="1"/>
  <c r="H77" i="1" s="1"/>
  <c r="A41" i="1"/>
  <c r="Q40" i="1"/>
  <c r="R40" i="1" s="1"/>
  <c r="A5" i="1"/>
  <c r="J5" i="2"/>
  <c r="N5" i="2"/>
  <c r="A6" i="2"/>
  <c r="L5" i="2"/>
  <c r="M5" i="2"/>
  <c r="O5" i="2"/>
  <c r="P35" i="2"/>
  <c r="J35" i="2"/>
  <c r="O35" i="2"/>
  <c r="M35" i="2"/>
  <c r="L35" i="2"/>
  <c r="K35" i="2"/>
  <c r="I35" i="2"/>
  <c r="N35" i="2"/>
  <c r="G35" i="2"/>
  <c r="H35" i="2"/>
  <c r="C35" i="2"/>
  <c r="F35" i="2"/>
  <c r="E35" i="2"/>
  <c r="D35" i="2"/>
  <c r="E5" i="2"/>
  <c r="D5" i="2"/>
  <c r="C5" i="2"/>
  <c r="F5" i="2"/>
  <c r="G5" i="2"/>
  <c r="H5" i="2"/>
  <c r="I5" i="2"/>
  <c r="Q4" i="1"/>
  <c r="K7" i="3" l="1"/>
  <c r="N7" i="3"/>
  <c r="P6" i="3" s="1"/>
  <c r="C5" i="3"/>
  <c r="D5" i="3" s="1"/>
  <c r="G5" i="3" s="1"/>
  <c r="H5" i="3" s="1"/>
  <c r="J5" i="3" s="1"/>
  <c r="Q5" i="1"/>
  <c r="R5" i="1" s="1"/>
  <c r="H5" i="1"/>
  <c r="H41" i="1" s="1"/>
  <c r="H78" i="1" s="1"/>
  <c r="K5" i="1"/>
  <c r="K41" i="1" s="1"/>
  <c r="K78" i="1" s="1"/>
  <c r="I5" i="1"/>
  <c r="I41" i="1" s="1"/>
  <c r="I78" i="1" s="1"/>
  <c r="J5" i="1"/>
  <c r="J41" i="1" s="1"/>
  <c r="J78" i="1" s="1"/>
  <c r="L5" i="1"/>
  <c r="L41" i="1" s="1"/>
  <c r="L78" i="1" s="1"/>
  <c r="F5" i="1"/>
  <c r="F41" i="1" s="1"/>
  <c r="F78" i="1" s="1"/>
  <c r="N5" i="1"/>
  <c r="N41" i="1" s="1"/>
  <c r="N78" i="1" s="1"/>
  <c r="O5" i="1"/>
  <c r="O41" i="1" s="1"/>
  <c r="O78" i="1" s="1"/>
  <c r="G5" i="1"/>
  <c r="G41" i="1" s="1"/>
  <c r="G78" i="1" s="1"/>
  <c r="M5" i="1"/>
  <c r="M41" i="1" s="1"/>
  <c r="M78" i="1" s="1"/>
  <c r="B5" i="1"/>
  <c r="B41" i="1" s="1"/>
  <c r="B78" i="1" s="1"/>
  <c r="C5" i="1"/>
  <c r="C41" i="1" s="1"/>
  <c r="C78" i="1" s="1"/>
  <c r="D5" i="1"/>
  <c r="D41" i="1" s="1"/>
  <c r="D78" i="1" s="1"/>
  <c r="E5" i="1"/>
  <c r="E41" i="1" s="1"/>
  <c r="E78" i="1" s="1"/>
  <c r="P5" i="1"/>
  <c r="P41" i="1" s="1"/>
  <c r="P78" i="1" s="1"/>
  <c r="A80" i="1"/>
  <c r="Q79" i="1"/>
  <c r="R79" i="1" s="1"/>
  <c r="A42" i="1"/>
  <c r="Q41" i="1"/>
  <c r="R41" i="1" s="1"/>
  <c r="A6" i="1"/>
  <c r="A7" i="2"/>
  <c r="Q6" i="2"/>
  <c r="R6" i="2" s="1"/>
  <c r="R4" i="1"/>
  <c r="L7" i="3" l="1"/>
  <c r="O6" i="3" s="1"/>
  <c r="N5" i="3"/>
  <c r="P4" i="3" s="1"/>
  <c r="M5" i="3"/>
  <c r="K5" i="3"/>
  <c r="L5" i="3" s="1"/>
  <c r="O4" i="3" s="1"/>
  <c r="O6" i="1"/>
  <c r="O42" i="1" s="1"/>
  <c r="O79" i="1" s="1"/>
  <c r="P6" i="1"/>
  <c r="P42" i="1" s="1"/>
  <c r="P79" i="1" s="1"/>
  <c r="E6" i="1"/>
  <c r="E42" i="1" s="1"/>
  <c r="E79" i="1" s="1"/>
  <c r="F6" i="1"/>
  <c r="F42" i="1" s="1"/>
  <c r="F79" i="1" s="1"/>
  <c r="G6" i="1"/>
  <c r="G42" i="1" s="1"/>
  <c r="G79" i="1" s="1"/>
  <c r="H6" i="1"/>
  <c r="H42" i="1" s="1"/>
  <c r="H79" i="1" s="1"/>
  <c r="C6" i="1"/>
  <c r="C42" i="1" s="1"/>
  <c r="C79" i="1" s="1"/>
  <c r="K6" i="1"/>
  <c r="K42" i="1" s="1"/>
  <c r="K79" i="1" s="1"/>
  <c r="L6" i="1"/>
  <c r="L42" i="1" s="1"/>
  <c r="L79" i="1" s="1"/>
  <c r="M6" i="1"/>
  <c r="M42" i="1" s="1"/>
  <c r="M79" i="1" s="1"/>
  <c r="B6" i="1"/>
  <c r="B42" i="1" s="1"/>
  <c r="B79" i="1" s="1"/>
  <c r="D6" i="1"/>
  <c r="D42" i="1" s="1"/>
  <c r="D79" i="1" s="1"/>
  <c r="I6" i="1"/>
  <c r="I42" i="1" s="1"/>
  <c r="I79" i="1" s="1"/>
  <c r="J6" i="1"/>
  <c r="J42" i="1" s="1"/>
  <c r="J79" i="1" s="1"/>
  <c r="N6" i="1"/>
  <c r="N42" i="1" s="1"/>
  <c r="N79" i="1" s="1"/>
  <c r="A81" i="1"/>
  <c r="Q80" i="1"/>
  <c r="R80" i="1" s="1"/>
  <c r="Q42" i="1"/>
  <c r="R42" i="1" s="1"/>
  <c r="A43" i="1"/>
  <c r="A7" i="1"/>
  <c r="Q6" i="1"/>
  <c r="R6" i="1" s="1"/>
  <c r="I6" i="2"/>
  <c r="F6" i="2"/>
  <c r="D6" i="2"/>
  <c r="H6" i="2"/>
  <c r="E6" i="2"/>
  <c r="O6" i="2"/>
  <c r="J6" i="2"/>
  <c r="C6" i="2"/>
  <c r="N6" i="2"/>
  <c r="M6" i="2"/>
  <c r="K6" i="2"/>
  <c r="P6" i="2"/>
  <c r="G6" i="2"/>
  <c r="L6" i="2"/>
  <c r="Q7" i="2"/>
  <c r="R7" i="2" s="1"/>
  <c r="A8" i="2"/>
  <c r="A82" i="1" l="1"/>
  <c r="Q81" i="1"/>
  <c r="R81" i="1" s="1"/>
  <c r="B7" i="1"/>
  <c r="B43" i="1" s="1"/>
  <c r="B80" i="1" s="1"/>
  <c r="C7" i="1"/>
  <c r="C43" i="1" s="1"/>
  <c r="C80" i="1" s="1"/>
  <c r="D7" i="1"/>
  <c r="D43" i="1" s="1"/>
  <c r="D80" i="1" s="1"/>
  <c r="L7" i="1"/>
  <c r="L43" i="1" s="1"/>
  <c r="L80" i="1" s="1"/>
  <c r="N7" i="1"/>
  <c r="N43" i="1" s="1"/>
  <c r="N80" i="1" s="1"/>
  <c r="O7" i="1"/>
  <c r="O43" i="1" s="1"/>
  <c r="O80" i="1" s="1"/>
  <c r="P7" i="1"/>
  <c r="P43" i="1" s="1"/>
  <c r="P80" i="1" s="1"/>
  <c r="M7" i="1"/>
  <c r="M43" i="1" s="1"/>
  <c r="M80" i="1" s="1"/>
  <c r="E7" i="1"/>
  <c r="E43" i="1" s="1"/>
  <c r="E80" i="1" s="1"/>
  <c r="F7" i="1"/>
  <c r="F43" i="1" s="1"/>
  <c r="F80" i="1" s="1"/>
  <c r="G7" i="1"/>
  <c r="G43" i="1" s="1"/>
  <c r="G80" i="1" s="1"/>
  <c r="I7" i="1"/>
  <c r="I43" i="1" s="1"/>
  <c r="I80" i="1" s="1"/>
  <c r="K7" i="1"/>
  <c r="K43" i="1" s="1"/>
  <c r="K80" i="1" s="1"/>
  <c r="H7" i="1"/>
  <c r="H43" i="1" s="1"/>
  <c r="H80" i="1" s="1"/>
  <c r="J7" i="1"/>
  <c r="J43" i="1" s="1"/>
  <c r="J80" i="1" s="1"/>
  <c r="A44" i="1"/>
  <c r="Q43" i="1"/>
  <c r="R43" i="1" s="1"/>
  <c r="Q7" i="1"/>
  <c r="R7" i="1" s="1"/>
  <c r="A8" i="1"/>
  <c r="D7" i="2"/>
  <c r="P7" i="2"/>
  <c r="E7" i="2"/>
  <c r="M7" i="2"/>
  <c r="L7" i="2"/>
  <c r="J7" i="2"/>
  <c r="I7" i="2"/>
  <c r="H7" i="2"/>
  <c r="C7" i="2"/>
  <c r="O7" i="2"/>
  <c r="F7" i="2"/>
  <c r="G7" i="2"/>
  <c r="K7" i="2"/>
  <c r="N7" i="2"/>
  <c r="A9" i="2"/>
  <c r="Q8" i="2"/>
  <c r="R8" i="2" s="1"/>
  <c r="G8" i="1" l="1"/>
  <c r="G44" i="1" s="1"/>
  <c r="G81" i="1" s="1"/>
  <c r="H8" i="1"/>
  <c r="H44" i="1" s="1"/>
  <c r="H81" i="1" s="1"/>
  <c r="I8" i="1"/>
  <c r="I44" i="1" s="1"/>
  <c r="I81" i="1" s="1"/>
  <c r="J8" i="1"/>
  <c r="J44" i="1" s="1"/>
  <c r="J81" i="1" s="1"/>
  <c r="K8" i="1"/>
  <c r="K44" i="1" s="1"/>
  <c r="K81" i="1" s="1"/>
  <c r="B8" i="1"/>
  <c r="B44" i="1" s="1"/>
  <c r="B81" i="1" s="1"/>
  <c r="D8" i="1"/>
  <c r="D44" i="1" s="1"/>
  <c r="D81" i="1" s="1"/>
  <c r="E8" i="1"/>
  <c r="E44" i="1" s="1"/>
  <c r="E81" i="1" s="1"/>
  <c r="C8" i="1"/>
  <c r="C44" i="1" s="1"/>
  <c r="C81" i="1" s="1"/>
  <c r="M8" i="1"/>
  <c r="M44" i="1" s="1"/>
  <c r="M81" i="1" s="1"/>
  <c r="N8" i="1"/>
  <c r="N44" i="1" s="1"/>
  <c r="N81" i="1" s="1"/>
  <c r="O8" i="1"/>
  <c r="O44" i="1" s="1"/>
  <c r="O81" i="1" s="1"/>
  <c r="P8" i="1"/>
  <c r="P44" i="1" s="1"/>
  <c r="P81" i="1" s="1"/>
  <c r="L8" i="1"/>
  <c r="L44" i="1" s="1"/>
  <c r="L81" i="1" s="1"/>
  <c r="F8" i="1"/>
  <c r="F44" i="1" s="1"/>
  <c r="F81" i="1" s="1"/>
  <c r="Q82" i="1"/>
  <c r="R82" i="1" s="1"/>
  <c r="A83" i="1"/>
  <c r="A45" i="1"/>
  <c r="Q44" i="1"/>
  <c r="R44" i="1" s="1"/>
  <c r="Q8" i="1"/>
  <c r="R8" i="1" s="1"/>
  <c r="A9" i="1"/>
  <c r="O8" i="2"/>
  <c r="H8" i="2"/>
  <c r="F8" i="2"/>
  <c r="N8" i="2"/>
  <c r="I8" i="2"/>
  <c r="M8" i="2"/>
  <c r="P8" i="2"/>
  <c r="L8" i="2"/>
  <c r="K8" i="2"/>
  <c r="G8" i="2"/>
  <c r="D8" i="2"/>
  <c r="J8" i="2"/>
  <c r="E8" i="2"/>
  <c r="C8" i="2"/>
  <c r="A10" i="2"/>
  <c r="Q9" i="2"/>
  <c r="R9" i="2" s="1"/>
  <c r="N9" i="1" l="1"/>
  <c r="N45" i="1" s="1"/>
  <c r="N82" i="1" s="1"/>
  <c r="O9" i="1"/>
  <c r="O45" i="1" s="1"/>
  <c r="O82" i="1" s="1"/>
  <c r="P9" i="1"/>
  <c r="P45" i="1" s="1"/>
  <c r="P82" i="1" s="1"/>
  <c r="M9" i="1"/>
  <c r="M45" i="1" s="1"/>
  <c r="M82" i="1" s="1"/>
  <c r="B9" i="1"/>
  <c r="B45" i="1" s="1"/>
  <c r="B82" i="1" s="1"/>
  <c r="G9" i="1"/>
  <c r="G45" i="1" s="1"/>
  <c r="G82" i="1" s="1"/>
  <c r="C9" i="1"/>
  <c r="C45" i="1" s="1"/>
  <c r="C82" i="1" s="1"/>
  <c r="D9" i="1"/>
  <c r="D45" i="1" s="1"/>
  <c r="D82" i="1" s="1"/>
  <c r="E9" i="1"/>
  <c r="E45" i="1" s="1"/>
  <c r="E82" i="1" s="1"/>
  <c r="H9" i="1"/>
  <c r="H45" i="1" s="1"/>
  <c r="H82" i="1" s="1"/>
  <c r="I9" i="1"/>
  <c r="I45" i="1" s="1"/>
  <c r="I82" i="1" s="1"/>
  <c r="J9" i="1"/>
  <c r="J45" i="1" s="1"/>
  <c r="J82" i="1" s="1"/>
  <c r="F9" i="1"/>
  <c r="F45" i="1" s="1"/>
  <c r="F82" i="1" s="1"/>
  <c r="L9" i="1"/>
  <c r="L45" i="1" s="1"/>
  <c r="L82" i="1" s="1"/>
  <c r="K9" i="1"/>
  <c r="K45" i="1" s="1"/>
  <c r="K82" i="1" s="1"/>
  <c r="A84" i="1"/>
  <c r="Q83" i="1"/>
  <c r="R83" i="1" s="1"/>
  <c r="A46" i="1"/>
  <c r="Q45" i="1"/>
  <c r="R45" i="1" s="1"/>
  <c r="Q9" i="1"/>
  <c r="R9" i="1" s="1"/>
  <c r="A10" i="1"/>
  <c r="H9" i="2"/>
  <c r="G9" i="2"/>
  <c r="F9" i="2"/>
  <c r="E9" i="2"/>
  <c r="P9" i="2"/>
  <c r="O9" i="2"/>
  <c r="N9" i="2"/>
  <c r="M9" i="2"/>
  <c r="K9" i="2"/>
  <c r="J9" i="2"/>
  <c r="I9" i="2"/>
  <c r="D9" i="2"/>
  <c r="C9" i="2"/>
  <c r="L9" i="2"/>
  <c r="Q10" i="2"/>
  <c r="R10" i="2" s="1"/>
  <c r="A11" i="2"/>
  <c r="B10" i="1" l="1"/>
  <c r="B46" i="1" s="1"/>
  <c r="B83" i="1" s="1"/>
  <c r="C10" i="1"/>
  <c r="C46" i="1" s="1"/>
  <c r="C83" i="1" s="1"/>
  <c r="D10" i="1"/>
  <c r="D46" i="1" s="1"/>
  <c r="D83" i="1" s="1"/>
  <c r="G10" i="1"/>
  <c r="G46" i="1" s="1"/>
  <c r="G83" i="1" s="1"/>
  <c r="E10" i="1"/>
  <c r="E46" i="1" s="1"/>
  <c r="E83" i="1" s="1"/>
  <c r="F10" i="1"/>
  <c r="F46" i="1" s="1"/>
  <c r="F83" i="1" s="1"/>
  <c r="I10" i="1"/>
  <c r="I46" i="1" s="1"/>
  <c r="I83" i="1" s="1"/>
  <c r="K10" i="1"/>
  <c r="K46" i="1" s="1"/>
  <c r="K83" i="1" s="1"/>
  <c r="H10" i="1"/>
  <c r="H46" i="1" s="1"/>
  <c r="H83" i="1" s="1"/>
  <c r="J10" i="1"/>
  <c r="J46" i="1" s="1"/>
  <c r="J83" i="1" s="1"/>
  <c r="N10" i="1"/>
  <c r="N46" i="1" s="1"/>
  <c r="N83" i="1" s="1"/>
  <c r="L10" i="1"/>
  <c r="L46" i="1" s="1"/>
  <c r="L83" i="1" s="1"/>
  <c r="P10" i="1"/>
  <c r="P46" i="1" s="1"/>
  <c r="P83" i="1" s="1"/>
  <c r="M10" i="1"/>
  <c r="M46" i="1" s="1"/>
  <c r="M83" i="1" s="1"/>
  <c r="O10" i="1"/>
  <c r="O46" i="1" s="1"/>
  <c r="O83" i="1" s="1"/>
  <c r="A85" i="1"/>
  <c r="Q84" i="1"/>
  <c r="R84" i="1" s="1"/>
  <c r="A47" i="1"/>
  <c r="Q46" i="1"/>
  <c r="R46" i="1" s="1"/>
  <c r="Q10" i="1"/>
  <c r="R10" i="1" s="1"/>
  <c r="A11" i="1"/>
  <c r="K10" i="2"/>
  <c r="D10" i="2"/>
  <c r="J10" i="2"/>
  <c r="G10" i="2"/>
  <c r="F10" i="2"/>
  <c r="P10" i="2"/>
  <c r="O10" i="2"/>
  <c r="N10" i="2"/>
  <c r="C10" i="2"/>
  <c r="M10" i="2"/>
  <c r="I10" i="2"/>
  <c r="H10" i="2"/>
  <c r="E10" i="2"/>
  <c r="L10" i="2"/>
  <c r="A12" i="2"/>
  <c r="Q11" i="2"/>
  <c r="R11" i="2" s="1"/>
  <c r="F11" i="1" l="1"/>
  <c r="F47" i="1" s="1"/>
  <c r="F84" i="1" s="1"/>
  <c r="I11" i="1"/>
  <c r="I47" i="1" s="1"/>
  <c r="I84" i="1" s="1"/>
  <c r="G11" i="1"/>
  <c r="G47" i="1" s="1"/>
  <c r="G84" i="1" s="1"/>
  <c r="H11" i="1"/>
  <c r="H47" i="1" s="1"/>
  <c r="H84" i="1" s="1"/>
  <c r="J11" i="1"/>
  <c r="J47" i="1" s="1"/>
  <c r="J84" i="1" s="1"/>
  <c r="P11" i="1"/>
  <c r="P47" i="1" s="1"/>
  <c r="P84" i="1" s="1"/>
  <c r="K11" i="1"/>
  <c r="K47" i="1" s="1"/>
  <c r="K84" i="1" s="1"/>
  <c r="L11" i="1"/>
  <c r="L47" i="1" s="1"/>
  <c r="L84" i="1" s="1"/>
  <c r="M11" i="1"/>
  <c r="M47" i="1" s="1"/>
  <c r="M84" i="1" s="1"/>
  <c r="N11" i="1"/>
  <c r="N47" i="1" s="1"/>
  <c r="N84" i="1" s="1"/>
  <c r="O11" i="1"/>
  <c r="O47" i="1" s="1"/>
  <c r="O84" i="1" s="1"/>
  <c r="C11" i="1"/>
  <c r="C47" i="1" s="1"/>
  <c r="C84" i="1" s="1"/>
  <c r="E11" i="1"/>
  <c r="E47" i="1" s="1"/>
  <c r="E84" i="1" s="1"/>
  <c r="B11" i="1"/>
  <c r="B47" i="1" s="1"/>
  <c r="B84" i="1" s="1"/>
  <c r="D11" i="1"/>
  <c r="D47" i="1" s="1"/>
  <c r="D84" i="1" s="1"/>
  <c r="Q85" i="1"/>
  <c r="R85" i="1" s="1"/>
  <c r="A86" i="1"/>
  <c r="A48" i="1"/>
  <c r="Q47" i="1"/>
  <c r="R47" i="1" s="1"/>
  <c r="Q11" i="1"/>
  <c r="R11" i="1" s="1"/>
  <c r="A12" i="1"/>
  <c r="N11" i="2"/>
  <c r="O11" i="2"/>
  <c r="H11" i="2"/>
  <c r="K11" i="2"/>
  <c r="G11" i="2"/>
  <c r="E11" i="2"/>
  <c r="P11" i="2"/>
  <c r="M11" i="2"/>
  <c r="J11" i="2"/>
  <c r="I11" i="2"/>
  <c r="F11" i="2"/>
  <c r="C11" i="2"/>
  <c r="D11" i="2"/>
  <c r="L11" i="2"/>
  <c r="A13" i="2"/>
  <c r="Q12" i="2"/>
  <c r="R12" i="2" s="1"/>
  <c r="M12" i="1" l="1"/>
  <c r="M48" i="1" s="1"/>
  <c r="M85" i="1" s="1"/>
  <c r="N12" i="1"/>
  <c r="N48" i="1" s="1"/>
  <c r="N85" i="1" s="1"/>
  <c r="O12" i="1"/>
  <c r="O48" i="1" s="1"/>
  <c r="O85" i="1" s="1"/>
  <c r="P12" i="1"/>
  <c r="P48" i="1" s="1"/>
  <c r="P85" i="1" s="1"/>
  <c r="C12" i="1"/>
  <c r="C48" i="1" s="1"/>
  <c r="C85" i="1" s="1"/>
  <c r="D12" i="1"/>
  <c r="D48" i="1" s="1"/>
  <c r="D85" i="1" s="1"/>
  <c r="B12" i="1"/>
  <c r="B48" i="1" s="1"/>
  <c r="B85" i="1" s="1"/>
  <c r="H12" i="1"/>
  <c r="H48" i="1" s="1"/>
  <c r="H85" i="1" s="1"/>
  <c r="K12" i="1"/>
  <c r="K48" i="1" s="1"/>
  <c r="K85" i="1" s="1"/>
  <c r="L12" i="1"/>
  <c r="L48" i="1" s="1"/>
  <c r="L85" i="1" s="1"/>
  <c r="I12" i="1"/>
  <c r="I48" i="1" s="1"/>
  <c r="I85" i="1" s="1"/>
  <c r="J12" i="1"/>
  <c r="J48" i="1" s="1"/>
  <c r="J85" i="1" s="1"/>
  <c r="E12" i="1"/>
  <c r="E48" i="1" s="1"/>
  <c r="E85" i="1" s="1"/>
  <c r="F12" i="1"/>
  <c r="F48" i="1" s="1"/>
  <c r="F85" i="1" s="1"/>
  <c r="G12" i="1"/>
  <c r="G48" i="1" s="1"/>
  <c r="G85" i="1" s="1"/>
  <c r="A87" i="1"/>
  <c r="Q86" i="1"/>
  <c r="R86" i="1" s="1"/>
  <c r="Q48" i="1"/>
  <c r="R48" i="1" s="1"/>
  <c r="A49" i="1"/>
  <c r="Q12" i="1"/>
  <c r="R12" i="1" s="1"/>
  <c r="A13" i="1"/>
  <c r="E12" i="2"/>
  <c r="M12" i="2"/>
  <c r="L12" i="2"/>
  <c r="K12" i="2"/>
  <c r="H12" i="2"/>
  <c r="G12" i="2"/>
  <c r="D12" i="2"/>
  <c r="C12" i="2"/>
  <c r="P12" i="2"/>
  <c r="O12" i="2"/>
  <c r="N12" i="2"/>
  <c r="I12" i="2"/>
  <c r="J12" i="2"/>
  <c r="F12" i="2"/>
  <c r="A14" i="2"/>
  <c r="Q13" i="2"/>
  <c r="R13" i="2" s="1"/>
  <c r="B13" i="1" l="1"/>
  <c r="B49" i="1" s="1"/>
  <c r="B86" i="1" s="1"/>
  <c r="M13" i="1"/>
  <c r="M49" i="1" s="1"/>
  <c r="M86" i="1" s="1"/>
  <c r="N13" i="1"/>
  <c r="N49" i="1" s="1"/>
  <c r="N86" i="1" s="1"/>
  <c r="O13" i="1"/>
  <c r="O49" i="1" s="1"/>
  <c r="O86" i="1" s="1"/>
  <c r="E13" i="1"/>
  <c r="E49" i="1" s="1"/>
  <c r="E86" i="1" s="1"/>
  <c r="G13" i="1"/>
  <c r="G49" i="1" s="1"/>
  <c r="G86" i="1" s="1"/>
  <c r="F13" i="1"/>
  <c r="F49" i="1" s="1"/>
  <c r="F86" i="1" s="1"/>
  <c r="C13" i="1"/>
  <c r="C49" i="1" s="1"/>
  <c r="C86" i="1" s="1"/>
  <c r="I13" i="1"/>
  <c r="I49" i="1" s="1"/>
  <c r="I86" i="1" s="1"/>
  <c r="J13" i="1"/>
  <c r="J49" i="1" s="1"/>
  <c r="J86" i="1" s="1"/>
  <c r="D13" i="1"/>
  <c r="D49" i="1" s="1"/>
  <c r="D86" i="1" s="1"/>
  <c r="H13" i="1"/>
  <c r="H49" i="1" s="1"/>
  <c r="H86" i="1" s="1"/>
  <c r="K13" i="1"/>
  <c r="K49" i="1" s="1"/>
  <c r="K86" i="1" s="1"/>
  <c r="L13" i="1"/>
  <c r="L49" i="1" s="1"/>
  <c r="L86" i="1" s="1"/>
  <c r="P13" i="1"/>
  <c r="P49" i="1" s="1"/>
  <c r="P86" i="1" s="1"/>
  <c r="A88" i="1"/>
  <c r="Q87" i="1"/>
  <c r="R87" i="1" s="1"/>
  <c r="Q49" i="1"/>
  <c r="R49" i="1" s="1"/>
  <c r="A50" i="1"/>
  <c r="Q13" i="1"/>
  <c r="R13" i="1" s="1"/>
  <c r="A14" i="1"/>
  <c r="M13" i="2"/>
  <c r="F13" i="2"/>
  <c r="O13" i="2"/>
  <c r="L13" i="2"/>
  <c r="J13" i="2"/>
  <c r="G13" i="2"/>
  <c r="H13" i="2"/>
  <c r="N13" i="2"/>
  <c r="K13" i="2"/>
  <c r="P13" i="2"/>
  <c r="E13" i="2"/>
  <c r="C13" i="2"/>
  <c r="D13" i="2"/>
  <c r="I13" i="2"/>
  <c r="A15" i="2"/>
  <c r="Q14" i="2"/>
  <c r="R14" i="2" s="1"/>
  <c r="A89" i="1" l="1"/>
  <c r="Q88" i="1"/>
  <c r="R88" i="1" s="1"/>
  <c r="E14" i="1"/>
  <c r="E50" i="1" s="1"/>
  <c r="E87" i="1" s="1"/>
  <c r="F14" i="1"/>
  <c r="F50" i="1" s="1"/>
  <c r="F87" i="1" s="1"/>
  <c r="G14" i="1"/>
  <c r="G50" i="1" s="1"/>
  <c r="G87" i="1" s="1"/>
  <c r="H14" i="1"/>
  <c r="H50" i="1" s="1"/>
  <c r="H87" i="1" s="1"/>
  <c r="I14" i="1"/>
  <c r="I50" i="1" s="1"/>
  <c r="I87" i="1" s="1"/>
  <c r="M14" i="1"/>
  <c r="M50" i="1" s="1"/>
  <c r="M87" i="1" s="1"/>
  <c r="O14" i="1"/>
  <c r="O50" i="1" s="1"/>
  <c r="O87" i="1" s="1"/>
  <c r="P14" i="1"/>
  <c r="P50" i="1" s="1"/>
  <c r="P87" i="1" s="1"/>
  <c r="N14" i="1"/>
  <c r="N50" i="1" s="1"/>
  <c r="N87" i="1" s="1"/>
  <c r="K14" i="1"/>
  <c r="K50" i="1" s="1"/>
  <c r="K87" i="1" s="1"/>
  <c r="L14" i="1"/>
  <c r="L50" i="1" s="1"/>
  <c r="L87" i="1" s="1"/>
  <c r="C14" i="1"/>
  <c r="C50" i="1" s="1"/>
  <c r="C87" i="1" s="1"/>
  <c r="B14" i="1"/>
  <c r="B50" i="1" s="1"/>
  <c r="B87" i="1" s="1"/>
  <c r="J14" i="1"/>
  <c r="J50" i="1" s="1"/>
  <c r="J87" i="1" s="1"/>
  <c r="D14" i="1"/>
  <c r="D50" i="1" s="1"/>
  <c r="D87" i="1" s="1"/>
  <c r="Q50" i="1"/>
  <c r="R50" i="1" s="1"/>
  <c r="A51" i="1"/>
  <c r="A15" i="1"/>
  <c r="Q14" i="1"/>
  <c r="R14" i="1" s="1"/>
  <c r="D14" i="2"/>
  <c r="C14" i="2"/>
  <c r="L14" i="2"/>
  <c r="K14" i="2"/>
  <c r="J14" i="2"/>
  <c r="H14" i="2"/>
  <c r="G14" i="2"/>
  <c r="I14" i="2"/>
  <c r="O14" i="2"/>
  <c r="M14" i="2"/>
  <c r="P14" i="2"/>
  <c r="N14" i="2"/>
  <c r="E14" i="2"/>
  <c r="F14" i="2"/>
  <c r="Q15" i="2"/>
  <c r="R15" i="2" s="1"/>
  <c r="A16" i="2"/>
  <c r="L15" i="1" l="1"/>
  <c r="L51" i="1" s="1"/>
  <c r="L88" i="1" s="1"/>
  <c r="M15" i="1"/>
  <c r="M51" i="1" s="1"/>
  <c r="M88" i="1" s="1"/>
  <c r="N15" i="1"/>
  <c r="N51" i="1" s="1"/>
  <c r="N88" i="1" s="1"/>
  <c r="P15" i="1"/>
  <c r="P51" i="1" s="1"/>
  <c r="P88" i="1" s="1"/>
  <c r="J15" i="1"/>
  <c r="J51" i="1" s="1"/>
  <c r="J88" i="1" s="1"/>
  <c r="O15" i="1"/>
  <c r="O51" i="1" s="1"/>
  <c r="O88" i="1" s="1"/>
  <c r="K15" i="1"/>
  <c r="K51" i="1" s="1"/>
  <c r="K88" i="1" s="1"/>
  <c r="B15" i="1"/>
  <c r="B51" i="1" s="1"/>
  <c r="B88" i="1" s="1"/>
  <c r="E15" i="1"/>
  <c r="E51" i="1" s="1"/>
  <c r="E88" i="1" s="1"/>
  <c r="C15" i="1"/>
  <c r="C51" i="1" s="1"/>
  <c r="C88" i="1" s="1"/>
  <c r="D15" i="1"/>
  <c r="D51" i="1" s="1"/>
  <c r="D88" i="1" s="1"/>
  <c r="F15" i="1"/>
  <c r="F51" i="1" s="1"/>
  <c r="F88" i="1" s="1"/>
  <c r="H15" i="1"/>
  <c r="H51" i="1" s="1"/>
  <c r="H88" i="1" s="1"/>
  <c r="G15" i="1"/>
  <c r="G51" i="1" s="1"/>
  <c r="G88" i="1" s="1"/>
  <c r="I15" i="1"/>
  <c r="I51" i="1" s="1"/>
  <c r="I88" i="1" s="1"/>
  <c r="Q89" i="1"/>
  <c r="R89" i="1" s="1"/>
  <c r="A90" i="1"/>
  <c r="A52" i="1"/>
  <c r="Q51" i="1"/>
  <c r="R51" i="1" s="1"/>
  <c r="Q15" i="1"/>
  <c r="R15" i="1" s="1"/>
  <c r="A16" i="1"/>
  <c r="Q16" i="2"/>
  <c r="R16" i="2" s="1"/>
  <c r="A17" i="2"/>
  <c r="E15" i="2"/>
  <c r="P15" i="2"/>
  <c r="L15" i="2"/>
  <c r="F15" i="2"/>
  <c r="J15" i="2"/>
  <c r="O15" i="2"/>
  <c r="M15" i="2"/>
  <c r="K15" i="2"/>
  <c r="I15" i="2"/>
  <c r="N15" i="2"/>
  <c r="H15" i="2"/>
  <c r="G15" i="2"/>
  <c r="C15" i="2"/>
  <c r="D15" i="2"/>
  <c r="B16" i="1" l="1"/>
  <c r="B52" i="1" s="1"/>
  <c r="B89" i="1" s="1"/>
  <c r="M16" i="1"/>
  <c r="M52" i="1" s="1"/>
  <c r="M89" i="1" s="1"/>
  <c r="N16" i="1"/>
  <c r="N52" i="1" s="1"/>
  <c r="N89" i="1" s="1"/>
  <c r="O16" i="1"/>
  <c r="O52" i="1" s="1"/>
  <c r="O89" i="1" s="1"/>
  <c r="P16" i="1"/>
  <c r="P52" i="1" s="1"/>
  <c r="P89" i="1" s="1"/>
  <c r="C16" i="1"/>
  <c r="C52" i="1" s="1"/>
  <c r="C89" i="1" s="1"/>
  <c r="D16" i="1"/>
  <c r="D52" i="1" s="1"/>
  <c r="D89" i="1" s="1"/>
  <c r="F16" i="1"/>
  <c r="F52" i="1" s="1"/>
  <c r="F89" i="1" s="1"/>
  <c r="E16" i="1"/>
  <c r="E52" i="1" s="1"/>
  <c r="E89" i="1" s="1"/>
  <c r="H16" i="1"/>
  <c r="H52" i="1" s="1"/>
  <c r="H89" i="1" s="1"/>
  <c r="I16" i="1"/>
  <c r="I52" i="1" s="1"/>
  <c r="I89" i="1" s="1"/>
  <c r="G16" i="1"/>
  <c r="G52" i="1" s="1"/>
  <c r="G89" i="1" s="1"/>
  <c r="K16" i="1"/>
  <c r="K52" i="1" s="1"/>
  <c r="K89" i="1" s="1"/>
  <c r="L16" i="1"/>
  <c r="L52" i="1" s="1"/>
  <c r="L89" i="1" s="1"/>
  <c r="J16" i="1"/>
  <c r="J52" i="1" s="1"/>
  <c r="J89" i="1" s="1"/>
  <c r="A91" i="1"/>
  <c r="Q90" i="1"/>
  <c r="R90" i="1" s="1"/>
  <c r="Q52" i="1"/>
  <c r="R52" i="1" s="1"/>
  <c r="A53" i="1"/>
  <c r="A17" i="1"/>
  <c r="Q16" i="1"/>
  <c r="R16" i="1" s="1"/>
  <c r="A18" i="2"/>
  <c r="Q17" i="2"/>
  <c r="R17" i="2" s="1"/>
  <c r="P16" i="2"/>
  <c r="L16" i="2"/>
  <c r="K16" i="2"/>
  <c r="J16" i="2"/>
  <c r="N16" i="2"/>
  <c r="G16" i="2"/>
  <c r="M16" i="2"/>
  <c r="O16" i="2"/>
  <c r="I16" i="2"/>
  <c r="H16" i="2"/>
  <c r="E16" i="2"/>
  <c r="C16" i="2"/>
  <c r="F16" i="2"/>
  <c r="D16" i="2"/>
  <c r="D17" i="1" l="1"/>
  <c r="D53" i="1" s="1"/>
  <c r="D90" i="1" s="1"/>
  <c r="E17" i="1"/>
  <c r="E53" i="1" s="1"/>
  <c r="E90" i="1" s="1"/>
  <c r="F17" i="1"/>
  <c r="F53" i="1" s="1"/>
  <c r="F90" i="1" s="1"/>
  <c r="G17" i="1"/>
  <c r="G53" i="1" s="1"/>
  <c r="G90" i="1" s="1"/>
  <c r="H17" i="1"/>
  <c r="H53" i="1" s="1"/>
  <c r="H90" i="1" s="1"/>
  <c r="K17" i="1"/>
  <c r="K53" i="1" s="1"/>
  <c r="K90" i="1" s="1"/>
  <c r="L17" i="1"/>
  <c r="L53" i="1" s="1"/>
  <c r="L90" i="1" s="1"/>
  <c r="M17" i="1"/>
  <c r="M53" i="1" s="1"/>
  <c r="M90" i="1" s="1"/>
  <c r="B17" i="1"/>
  <c r="B53" i="1" s="1"/>
  <c r="B90" i="1" s="1"/>
  <c r="J17" i="1"/>
  <c r="J53" i="1" s="1"/>
  <c r="J90" i="1" s="1"/>
  <c r="P17" i="1"/>
  <c r="P53" i="1" s="1"/>
  <c r="P90" i="1" s="1"/>
  <c r="C17" i="1"/>
  <c r="C53" i="1" s="1"/>
  <c r="C90" i="1" s="1"/>
  <c r="I17" i="1"/>
  <c r="I53" i="1" s="1"/>
  <c r="I90" i="1" s="1"/>
  <c r="N17" i="1"/>
  <c r="N53" i="1" s="1"/>
  <c r="N90" i="1" s="1"/>
  <c r="O17" i="1"/>
  <c r="O53" i="1" s="1"/>
  <c r="O90" i="1" s="1"/>
  <c r="A92" i="1"/>
  <c r="Q91" i="1"/>
  <c r="R91" i="1" s="1"/>
  <c r="A54" i="1"/>
  <c r="Q53" i="1"/>
  <c r="R53" i="1" s="1"/>
  <c r="Q17" i="1"/>
  <c r="R17" i="1" s="1"/>
  <c r="A18" i="1"/>
  <c r="P17" i="2"/>
  <c r="L17" i="2"/>
  <c r="K17" i="2"/>
  <c r="O17" i="2"/>
  <c r="M17" i="2"/>
  <c r="N17" i="2"/>
  <c r="J17" i="2"/>
  <c r="C17" i="2"/>
  <c r="F17" i="2"/>
  <c r="E17" i="2"/>
  <c r="D17" i="2"/>
  <c r="H17" i="2"/>
  <c r="G17" i="2"/>
  <c r="I17" i="2"/>
  <c r="A19" i="2"/>
  <c r="Q18" i="2"/>
  <c r="R18" i="2" s="1"/>
  <c r="K18" i="1" l="1"/>
  <c r="K54" i="1" s="1"/>
  <c r="K91" i="1" s="1"/>
  <c r="N18" i="1"/>
  <c r="N54" i="1" s="1"/>
  <c r="N91" i="1" s="1"/>
  <c r="L18" i="1"/>
  <c r="L54" i="1" s="1"/>
  <c r="L91" i="1" s="1"/>
  <c r="M18" i="1"/>
  <c r="M54" i="1" s="1"/>
  <c r="M91" i="1" s="1"/>
  <c r="O18" i="1"/>
  <c r="O54" i="1" s="1"/>
  <c r="O91" i="1" s="1"/>
  <c r="B18" i="1"/>
  <c r="B54" i="1" s="1"/>
  <c r="B91" i="1" s="1"/>
  <c r="C18" i="1"/>
  <c r="C54" i="1" s="1"/>
  <c r="C91" i="1" s="1"/>
  <c r="D18" i="1"/>
  <c r="D54" i="1" s="1"/>
  <c r="D91" i="1" s="1"/>
  <c r="E18" i="1"/>
  <c r="E54" i="1" s="1"/>
  <c r="E91" i="1" s="1"/>
  <c r="J18" i="1"/>
  <c r="J54" i="1" s="1"/>
  <c r="J91" i="1" s="1"/>
  <c r="F18" i="1"/>
  <c r="F54" i="1" s="1"/>
  <c r="F91" i="1" s="1"/>
  <c r="G18" i="1"/>
  <c r="G54" i="1" s="1"/>
  <c r="G91" i="1" s="1"/>
  <c r="P18" i="1"/>
  <c r="P54" i="1" s="1"/>
  <c r="P91" i="1" s="1"/>
  <c r="H18" i="1"/>
  <c r="H54" i="1" s="1"/>
  <c r="H91" i="1" s="1"/>
  <c r="I18" i="1"/>
  <c r="I54" i="1" s="1"/>
  <c r="I91" i="1" s="1"/>
  <c r="A93" i="1"/>
  <c r="Q92" i="1"/>
  <c r="R92" i="1" s="1"/>
  <c r="A55" i="1"/>
  <c r="Q54" i="1"/>
  <c r="R54" i="1" s="1"/>
  <c r="A19" i="1"/>
  <c r="Q18" i="1"/>
  <c r="R18" i="1" s="1"/>
  <c r="K18" i="2"/>
  <c r="P18" i="2"/>
  <c r="E18" i="2"/>
  <c r="D18" i="2"/>
  <c r="O18" i="2"/>
  <c r="N18" i="2"/>
  <c r="C18" i="2"/>
  <c r="F18" i="2"/>
  <c r="M18" i="2"/>
  <c r="G18" i="2"/>
  <c r="L18" i="2"/>
  <c r="I18" i="2"/>
  <c r="H18" i="2"/>
  <c r="J18" i="2"/>
  <c r="A20" i="2"/>
  <c r="Q19" i="2"/>
  <c r="R19" i="2" s="1"/>
  <c r="A94" i="1" l="1"/>
  <c r="Q93" i="1"/>
  <c r="R93" i="1" s="1"/>
  <c r="H19" i="1"/>
  <c r="H55" i="1" s="1"/>
  <c r="H92" i="1" s="1"/>
  <c r="J19" i="1"/>
  <c r="J55" i="1" s="1"/>
  <c r="J92" i="1" s="1"/>
  <c r="I19" i="1"/>
  <c r="I55" i="1" s="1"/>
  <c r="I92" i="1" s="1"/>
  <c r="C19" i="1"/>
  <c r="C55" i="1" s="1"/>
  <c r="C92" i="1" s="1"/>
  <c r="E19" i="1"/>
  <c r="E55" i="1" s="1"/>
  <c r="E92" i="1" s="1"/>
  <c r="F19" i="1"/>
  <c r="F55" i="1" s="1"/>
  <c r="F92" i="1" s="1"/>
  <c r="D19" i="1"/>
  <c r="D55" i="1" s="1"/>
  <c r="D92" i="1" s="1"/>
  <c r="G19" i="1"/>
  <c r="G55" i="1" s="1"/>
  <c r="G92" i="1" s="1"/>
  <c r="M19" i="1"/>
  <c r="M55" i="1" s="1"/>
  <c r="M92" i="1" s="1"/>
  <c r="B19" i="1"/>
  <c r="B55" i="1" s="1"/>
  <c r="B92" i="1" s="1"/>
  <c r="L19" i="1"/>
  <c r="L55" i="1" s="1"/>
  <c r="L92" i="1" s="1"/>
  <c r="N19" i="1"/>
  <c r="N55" i="1" s="1"/>
  <c r="N92" i="1" s="1"/>
  <c r="K19" i="1"/>
  <c r="K55" i="1" s="1"/>
  <c r="K92" i="1" s="1"/>
  <c r="P19" i="1"/>
  <c r="P55" i="1" s="1"/>
  <c r="P92" i="1" s="1"/>
  <c r="O19" i="1"/>
  <c r="O55" i="1" s="1"/>
  <c r="O92" i="1" s="1"/>
  <c r="A56" i="1"/>
  <c r="Q55" i="1"/>
  <c r="R55" i="1" s="1"/>
  <c r="A20" i="1"/>
  <c r="Q19" i="1"/>
  <c r="R19" i="1" s="1"/>
  <c r="J19" i="2"/>
  <c r="H19" i="2"/>
  <c r="F19" i="2"/>
  <c r="E19" i="2"/>
  <c r="D19" i="2"/>
  <c r="I19" i="2"/>
  <c r="G19" i="2"/>
  <c r="C19" i="2"/>
  <c r="N19" i="2"/>
  <c r="L19" i="2"/>
  <c r="M19" i="2"/>
  <c r="K19" i="2"/>
  <c r="O19" i="2"/>
  <c r="P19" i="2"/>
  <c r="A21" i="2"/>
  <c r="Q20" i="2"/>
  <c r="R20" i="2" s="1"/>
  <c r="C20" i="1" l="1"/>
  <c r="C56" i="1" s="1"/>
  <c r="C93" i="1" s="1"/>
  <c r="D20" i="1"/>
  <c r="D56" i="1" s="1"/>
  <c r="D93" i="1" s="1"/>
  <c r="E20" i="1"/>
  <c r="E56" i="1" s="1"/>
  <c r="E93" i="1" s="1"/>
  <c r="G20" i="1"/>
  <c r="G56" i="1" s="1"/>
  <c r="G93" i="1" s="1"/>
  <c r="K20" i="1"/>
  <c r="K56" i="1" s="1"/>
  <c r="K93" i="1" s="1"/>
  <c r="L20" i="1"/>
  <c r="L56" i="1" s="1"/>
  <c r="L93" i="1" s="1"/>
  <c r="M20" i="1"/>
  <c r="M56" i="1" s="1"/>
  <c r="M93" i="1" s="1"/>
  <c r="N20" i="1"/>
  <c r="N56" i="1" s="1"/>
  <c r="N93" i="1" s="1"/>
  <c r="O20" i="1"/>
  <c r="O56" i="1" s="1"/>
  <c r="O93" i="1" s="1"/>
  <c r="P20" i="1"/>
  <c r="P56" i="1" s="1"/>
  <c r="P93" i="1" s="1"/>
  <c r="B20" i="1"/>
  <c r="B56" i="1" s="1"/>
  <c r="B93" i="1" s="1"/>
  <c r="H20" i="1"/>
  <c r="H56" i="1" s="1"/>
  <c r="H93" i="1" s="1"/>
  <c r="F20" i="1"/>
  <c r="F56" i="1" s="1"/>
  <c r="F93" i="1" s="1"/>
  <c r="I20" i="1"/>
  <c r="I56" i="1" s="1"/>
  <c r="I93" i="1" s="1"/>
  <c r="J20" i="1"/>
  <c r="J56" i="1" s="1"/>
  <c r="J93" i="1" s="1"/>
  <c r="Q94" i="1"/>
  <c r="R94" i="1" s="1"/>
  <c r="A95" i="1"/>
  <c r="A57" i="1"/>
  <c r="Q56" i="1"/>
  <c r="R56" i="1" s="1"/>
  <c r="Q20" i="1"/>
  <c r="R20" i="1" s="1"/>
  <c r="A21" i="1"/>
  <c r="K20" i="2"/>
  <c r="J20" i="2"/>
  <c r="L20" i="2"/>
  <c r="I20" i="2"/>
  <c r="E20" i="2"/>
  <c r="D20" i="2"/>
  <c r="F20" i="2"/>
  <c r="H20" i="2"/>
  <c r="C20" i="2"/>
  <c r="O20" i="2"/>
  <c r="P20" i="2"/>
  <c r="N20" i="2"/>
  <c r="G20" i="2"/>
  <c r="M20" i="2"/>
  <c r="Q21" i="2"/>
  <c r="R21" i="2" s="1"/>
  <c r="A22" i="2"/>
  <c r="A96" i="1" l="1"/>
  <c r="Q95" i="1"/>
  <c r="R95" i="1" s="1"/>
  <c r="J21" i="1"/>
  <c r="J57" i="1" s="1"/>
  <c r="J94" i="1" s="1"/>
  <c r="K21" i="1"/>
  <c r="K57" i="1" s="1"/>
  <c r="K94" i="1" s="1"/>
  <c r="L21" i="1"/>
  <c r="L57" i="1" s="1"/>
  <c r="L94" i="1" s="1"/>
  <c r="N21" i="1"/>
  <c r="N57" i="1" s="1"/>
  <c r="N94" i="1" s="1"/>
  <c r="D21" i="1"/>
  <c r="D57" i="1" s="1"/>
  <c r="D94" i="1" s="1"/>
  <c r="E21" i="1"/>
  <c r="E57" i="1" s="1"/>
  <c r="E94" i="1" s="1"/>
  <c r="F21" i="1"/>
  <c r="F57" i="1" s="1"/>
  <c r="F94" i="1" s="1"/>
  <c r="B21" i="1"/>
  <c r="B57" i="1" s="1"/>
  <c r="B94" i="1" s="1"/>
  <c r="I21" i="1"/>
  <c r="I57" i="1" s="1"/>
  <c r="I94" i="1" s="1"/>
  <c r="C21" i="1"/>
  <c r="C57" i="1" s="1"/>
  <c r="C94" i="1" s="1"/>
  <c r="G21" i="1"/>
  <c r="G57" i="1" s="1"/>
  <c r="G94" i="1" s="1"/>
  <c r="H21" i="1"/>
  <c r="H57" i="1" s="1"/>
  <c r="H94" i="1" s="1"/>
  <c r="P21" i="1"/>
  <c r="P57" i="1" s="1"/>
  <c r="P94" i="1" s="1"/>
  <c r="M21" i="1"/>
  <c r="M57" i="1" s="1"/>
  <c r="M94" i="1" s="1"/>
  <c r="O21" i="1"/>
  <c r="O57" i="1" s="1"/>
  <c r="O94" i="1" s="1"/>
  <c r="A58" i="1"/>
  <c r="Q57" i="1"/>
  <c r="R57" i="1" s="1"/>
  <c r="A22" i="1"/>
  <c r="Q21" i="1"/>
  <c r="R21" i="1" s="1"/>
  <c r="Q22" i="2"/>
  <c r="R22" i="2" s="1"/>
  <c r="A23" i="2"/>
  <c r="J21" i="2"/>
  <c r="F21" i="2"/>
  <c r="H21" i="2"/>
  <c r="G21" i="2"/>
  <c r="D21" i="2"/>
  <c r="P21" i="2"/>
  <c r="O21" i="2"/>
  <c r="L21" i="2"/>
  <c r="N21" i="2"/>
  <c r="M21" i="2"/>
  <c r="C21" i="2"/>
  <c r="I21" i="2"/>
  <c r="K21" i="2"/>
  <c r="E21" i="2"/>
  <c r="O22" i="1" l="1"/>
  <c r="O58" i="1" s="1"/>
  <c r="O95" i="1" s="1"/>
  <c r="P22" i="1"/>
  <c r="P58" i="1" s="1"/>
  <c r="P95" i="1" s="1"/>
  <c r="C22" i="1"/>
  <c r="C58" i="1" s="1"/>
  <c r="C95" i="1" s="1"/>
  <c r="E22" i="1"/>
  <c r="E58" i="1" s="1"/>
  <c r="E95" i="1" s="1"/>
  <c r="B22" i="1"/>
  <c r="B58" i="1" s="1"/>
  <c r="B95" i="1" s="1"/>
  <c r="D22" i="1"/>
  <c r="D58" i="1" s="1"/>
  <c r="D95" i="1" s="1"/>
  <c r="G22" i="1"/>
  <c r="G58" i="1" s="1"/>
  <c r="G95" i="1" s="1"/>
  <c r="H22" i="1"/>
  <c r="H58" i="1" s="1"/>
  <c r="H95" i="1" s="1"/>
  <c r="L22" i="1"/>
  <c r="L58" i="1" s="1"/>
  <c r="L95" i="1" s="1"/>
  <c r="N22" i="1"/>
  <c r="N58" i="1" s="1"/>
  <c r="N95" i="1" s="1"/>
  <c r="I22" i="1"/>
  <c r="I58" i="1" s="1"/>
  <c r="I95" i="1" s="1"/>
  <c r="K22" i="1"/>
  <c r="K58" i="1" s="1"/>
  <c r="K95" i="1" s="1"/>
  <c r="F22" i="1"/>
  <c r="F58" i="1" s="1"/>
  <c r="F95" i="1" s="1"/>
  <c r="J22" i="1"/>
  <c r="J58" i="1" s="1"/>
  <c r="J95" i="1" s="1"/>
  <c r="M22" i="1"/>
  <c r="M58" i="1" s="1"/>
  <c r="M95" i="1" s="1"/>
  <c r="Q96" i="1"/>
  <c r="R96" i="1" s="1"/>
  <c r="A97" i="1"/>
  <c r="A59" i="1"/>
  <c r="Q58" i="1"/>
  <c r="R58" i="1" s="1"/>
  <c r="Q22" i="1"/>
  <c r="R22" i="1" s="1"/>
  <c r="A23" i="1"/>
  <c r="Q23" i="2"/>
  <c r="R23" i="2" s="1"/>
  <c r="A24" i="2"/>
  <c r="J22" i="2"/>
  <c r="L22" i="2"/>
  <c r="O22" i="2"/>
  <c r="N22" i="2"/>
  <c r="M22" i="2"/>
  <c r="K22" i="2"/>
  <c r="I22" i="2"/>
  <c r="H22" i="2"/>
  <c r="C22" i="2"/>
  <c r="E22" i="2"/>
  <c r="P22" i="2"/>
  <c r="G22" i="2"/>
  <c r="D22" i="2"/>
  <c r="F22" i="2"/>
  <c r="B23" i="1" l="1"/>
  <c r="B59" i="1" s="1"/>
  <c r="B96" i="1" s="1"/>
  <c r="C23" i="1"/>
  <c r="C59" i="1" s="1"/>
  <c r="C96" i="1" s="1"/>
  <c r="D23" i="1"/>
  <c r="D59" i="1" s="1"/>
  <c r="D96" i="1" s="1"/>
  <c r="F23" i="1"/>
  <c r="F59" i="1" s="1"/>
  <c r="F96" i="1" s="1"/>
  <c r="E23" i="1"/>
  <c r="E59" i="1" s="1"/>
  <c r="E96" i="1" s="1"/>
  <c r="H23" i="1"/>
  <c r="H59" i="1" s="1"/>
  <c r="H96" i="1" s="1"/>
  <c r="J23" i="1"/>
  <c r="J59" i="1" s="1"/>
  <c r="J96" i="1" s="1"/>
  <c r="K23" i="1"/>
  <c r="K59" i="1" s="1"/>
  <c r="K96" i="1" s="1"/>
  <c r="L23" i="1"/>
  <c r="L59" i="1" s="1"/>
  <c r="L96" i="1" s="1"/>
  <c r="I23" i="1"/>
  <c r="I59" i="1" s="1"/>
  <c r="I96" i="1" s="1"/>
  <c r="O23" i="1"/>
  <c r="O59" i="1" s="1"/>
  <c r="O96" i="1" s="1"/>
  <c r="M23" i="1"/>
  <c r="M59" i="1" s="1"/>
  <c r="M96" i="1" s="1"/>
  <c r="N23" i="1"/>
  <c r="N59" i="1" s="1"/>
  <c r="N96" i="1" s="1"/>
  <c r="P23" i="1"/>
  <c r="P59" i="1" s="1"/>
  <c r="P96" i="1" s="1"/>
  <c r="G23" i="1"/>
  <c r="G59" i="1" s="1"/>
  <c r="G96" i="1" s="1"/>
  <c r="A98" i="1"/>
  <c r="Q97" i="1"/>
  <c r="R97" i="1" s="1"/>
  <c r="Q59" i="1"/>
  <c r="R59" i="1" s="1"/>
  <c r="A60" i="1"/>
  <c r="A24" i="1"/>
  <c r="Q23" i="1"/>
  <c r="R23" i="1" s="1"/>
  <c r="A25" i="2"/>
  <c r="Q24" i="2"/>
  <c r="R24" i="2" s="1"/>
  <c r="F23" i="2"/>
  <c r="I23" i="2"/>
  <c r="K23" i="2"/>
  <c r="G23" i="2"/>
  <c r="L23" i="2"/>
  <c r="C23" i="2"/>
  <c r="P23" i="2"/>
  <c r="N23" i="2"/>
  <c r="M23" i="2"/>
  <c r="O23" i="2"/>
  <c r="H23" i="2"/>
  <c r="E23" i="2"/>
  <c r="D23" i="2"/>
  <c r="J23" i="2"/>
  <c r="I24" i="1" l="1"/>
  <c r="I60" i="1" s="1"/>
  <c r="I97" i="1" s="1"/>
  <c r="J24" i="1"/>
  <c r="J60" i="1" s="1"/>
  <c r="J97" i="1" s="1"/>
  <c r="K24" i="1"/>
  <c r="K60" i="1" s="1"/>
  <c r="K97" i="1" s="1"/>
  <c r="M24" i="1"/>
  <c r="M60" i="1" s="1"/>
  <c r="M97" i="1" s="1"/>
  <c r="O24" i="1"/>
  <c r="O60" i="1" s="1"/>
  <c r="O97" i="1" s="1"/>
  <c r="P24" i="1"/>
  <c r="P60" i="1" s="1"/>
  <c r="P97" i="1" s="1"/>
  <c r="B24" i="1"/>
  <c r="B60" i="1" s="1"/>
  <c r="B97" i="1" s="1"/>
  <c r="C24" i="1"/>
  <c r="C60" i="1" s="1"/>
  <c r="C97" i="1" s="1"/>
  <c r="D24" i="1"/>
  <c r="D60" i="1" s="1"/>
  <c r="D97" i="1" s="1"/>
  <c r="E24" i="1"/>
  <c r="E60" i="1" s="1"/>
  <c r="E97" i="1" s="1"/>
  <c r="H24" i="1"/>
  <c r="H60" i="1" s="1"/>
  <c r="H97" i="1" s="1"/>
  <c r="L24" i="1"/>
  <c r="L60" i="1" s="1"/>
  <c r="L97" i="1" s="1"/>
  <c r="N24" i="1"/>
  <c r="N60" i="1" s="1"/>
  <c r="N97" i="1" s="1"/>
  <c r="F24" i="1"/>
  <c r="F60" i="1" s="1"/>
  <c r="F97" i="1" s="1"/>
  <c r="G24" i="1"/>
  <c r="G60" i="1" s="1"/>
  <c r="G97" i="1" s="1"/>
  <c r="A99" i="1"/>
  <c r="Q98" i="1"/>
  <c r="R98" i="1" s="1"/>
  <c r="Q60" i="1"/>
  <c r="R60" i="1" s="1"/>
  <c r="A61" i="1"/>
  <c r="A25" i="1"/>
  <c r="Q24" i="1"/>
  <c r="R24" i="1" s="1"/>
  <c r="M24" i="2"/>
  <c r="P24" i="2"/>
  <c r="H24" i="2"/>
  <c r="K24" i="2"/>
  <c r="E24" i="2"/>
  <c r="G24" i="2"/>
  <c r="F24" i="2"/>
  <c r="D24" i="2"/>
  <c r="C24" i="2"/>
  <c r="O24" i="2"/>
  <c r="I24" i="2"/>
  <c r="N24" i="2"/>
  <c r="L24" i="2"/>
  <c r="J24" i="2"/>
  <c r="A26" i="2"/>
  <c r="Q25" i="2"/>
  <c r="R25" i="2" s="1"/>
  <c r="P25" i="1" l="1"/>
  <c r="P61" i="1" s="1"/>
  <c r="P98" i="1" s="1"/>
  <c r="B25" i="1"/>
  <c r="B61" i="1" s="1"/>
  <c r="B98" i="1" s="1"/>
  <c r="G25" i="1"/>
  <c r="G61" i="1" s="1"/>
  <c r="G98" i="1" s="1"/>
  <c r="I25" i="1"/>
  <c r="I61" i="1" s="1"/>
  <c r="I98" i="1" s="1"/>
  <c r="J25" i="1"/>
  <c r="J61" i="1" s="1"/>
  <c r="J98" i="1" s="1"/>
  <c r="K25" i="1"/>
  <c r="K61" i="1" s="1"/>
  <c r="K98" i="1" s="1"/>
  <c r="H25" i="1"/>
  <c r="H61" i="1" s="1"/>
  <c r="H98" i="1" s="1"/>
  <c r="N25" i="1"/>
  <c r="N61" i="1" s="1"/>
  <c r="N98" i="1" s="1"/>
  <c r="D25" i="1"/>
  <c r="D61" i="1" s="1"/>
  <c r="D98" i="1" s="1"/>
  <c r="E25" i="1"/>
  <c r="E61" i="1" s="1"/>
  <c r="E98" i="1" s="1"/>
  <c r="L25" i="1"/>
  <c r="L61" i="1" s="1"/>
  <c r="L98" i="1" s="1"/>
  <c r="M25" i="1"/>
  <c r="M61" i="1" s="1"/>
  <c r="M98" i="1" s="1"/>
  <c r="O25" i="1"/>
  <c r="O61" i="1" s="1"/>
  <c r="O98" i="1" s="1"/>
  <c r="C25" i="1"/>
  <c r="C61" i="1" s="1"/>
  <c r="C98" i="1" s="1"/>
  <c r="F25" i="1"/>
  <c r="F61" i="1" s="1"/>
  <c r="F98" i="1" s="1"/>
  <c r="Q99" i="1"/>
  <c r="R99" i="1" s="1"/>
  <c r="A100" i="1"/>
  <c r="Q61" i="1"/>
  <c r="R61" i="1" s="1"/>
  <c r="A62" i="1"/>
  <c r="A26" i="1"/>
  <c r="Q25" i="1"/>
  <c r="R25" i="1" s="1"/>
  <c r="O25" i="2"/>
  <c r="E25" i="2"/>
  <c r="H25" i="2"/>
  <c r="G25" i="2"/>
  <c r="F25" i="2"/>
  <c r="P25" i="2"/>
  <c r="L25" i="2"/>
  <c r="J25" i="2"/>
  <c r="D25" i="2"/>
  <c r="C25" i="2"/>
  <c r="K25" i="2"/>
  <c r="I25" i="2"/>
  <c r="N25" i="2"/>
  <c r="M25" i="2"/>
  <c r="A27" i="2"/>
  <c r="Q26" i="2"/>
  <c r="R26" i="2" s="1"/>
  <c r="B26" i="1" l="1"/>
  <c r="B62" i="1" s="1"/>
  <c r="B99" i="1" s="1"/>
  <c r="C26" i="1"/>
  <c r="C62" i="1" s="1"/>
  <c r="C99" i="1" s="1"/>
  <c r="E26" i="1"/>
  <c r="E62" i="1" s="1"/>
  <c r="E99" i="1" s="1"/>
  <c r="K26" i="1"/>
  <c r="K62" i="1" s="1"/>
  <c r="K99" i="1" s="1"/>
  <c r="M26" i="1"/>
  <c r="M62" i="1" s="1"/>
  <c r="M99" i="1" s="1"/>
  <c r="L26" i="1"/>
  <c r="L62" i="1" s="1"/>
  <c r="L99" i="1" s="1"/>
  <c r="H26" i="1"/>
  <c r="H62" i="1" s="1"/>
  <c r="H99" i="1" s="1"/>
  <c r="I26" i="1"/>
  <c r="I62" i="1" s="1"/>
  <c r="I99" i="1" s="1"/>
  <c r="J26" i="1"/>
  <c r="J62" i="1" s="1"/>
  <c r="J99" i="1" s="1"/>
  <c r="N26" i="1"/>
  <c r="N62" i="1" s="1"/>
  <c r="N99" i="1" s="1"/>
  <c r="O26" i="1"/>
  <c r="O62" i="1" s="1"/>
  <c r="O99" i="1" s="1"/>
  <c r="P26" i="1"/>
  <c r="P62" i="1" s="1"/>
  <c r="P99" i="1" s="1"/>
  <c r="F26" i="1"/>
  <c r="F62" i="1" s="1"/>
  <c r="F99" i="1" s="1"/>
  <c r="D26" i="1"/>
  <c r="D62" i="1" s="1"/>
  <c r="D99" i="1" s="1"/>
  <c r="G26" i="1"/>
  <c r="G62" i="1" s="1"/>
  <c r="G99" i="1" s="1"/>
  <c r="A101" i="1"/>
  <c r="Q100" i="1"/>
  <c r="R100" i="1" s="1"/>
  <c r="A63" i="1"/>
  <c r="Q62" i="1"/>
  <c r="R62" i="1" s="1"/>
  <c r="Q26" i="1"/>
  <c r="R26" i="1" s="1"/>
  <c r="A27" i="1"/>
  <c r="L26" i="2"/>
  <c r="F26" i="2"/>
  <c r="J26" i="2"/>
  <c r="I26" i="2"/>
  <c r="G26" i="2"/>
  <c r="K26" i="2"/>
  <c r="H26" i="2"/>
  <c r="C26" i="2"/>
  <c r="E26" i="2"/>
  <c r="D26" i="2"/>
  <c r="P26" i="2"/>
  <c r="N26" i="2"/>
  <c r="M26" i="2"/>
  <c r="O26" i="2"/>
  <c r="A28" i="2"/>
  <c r="Q27" i="2"/>
  <c r="R27" i="2" s="1"/>
  <c r="H27" i="1" l="1"/>
  <c r="H63" i="1" s="1"/>
  <c r="H100" i="1" s="1"/>
  <c r="I27" i="1"/>
  <c r="I63" i="1" s="1"/>
  <c r="I100" i="1" s="1"/>
  <c r="J27" i="1"/>
  <c r="J63" i="1" s="1"/>
  <c r="J100" i="1" s="1"/>
  <c r="L27" i="1"/>
  <c r="L63" i="1" s="1"/>
  <c r="L100" i="1" s="1"/>
  <c r="F27" i="1"/>
  <c r="F63" i="1" s="1"/>
  <c r="F100" i="1" s="1"/>
  <c r="N27" i="1"/>
  <c r="N63" i="1" s="1"/>
  <c r="N100" i="1" s="1"/>
  <c r="G27" i="1"/>
  <c r="G63" i="1" s="1"/>
  <c r="G100" i="1" s="1"/>
  <c r="K27" i="1"/>
  <c r="K63" i="1" s="1"/>
  <c r="K100" i="1" s="1"/>
  <c r="M27" i="1"/>
  <c r="M63" i="1" s="1"/>
  <c r="M100" i="1" s="1"/>
  <c r="D27" i="1"/>
  <c r="D63" i="1" s="1"/>
  <c r="D100" i="1" s="1"/>
  <c r="B27" i="1"/>
  <c r="B63" i="1" s="1"/>
  <c r="B100" i="1" s="1"/>
  <c r="E27" i="1"/>
  <c r="E63" i="1" s="1"/>
  <c r="E100" i="1" s="1"/>
  <c r="P27" i="1"/>
  <c r="P63" i="1" s="1"/>
  <c r="P100" i="1" s="1"/>
  <c r="O27" i="1"/>
  <c r="O63" i="1" s="1"/>
  <c r="O100" i="1" s="1"/>
  <c r="C27" i="1"/>
  <c r="C63" i="1" s="1"/>
  <c r="C100" i="1" s="1"/>
  <c r="A102" i="1"/>
  <c r="Q101" i="1"/>
  <c r="R101" i="1" s="1"/>
  <c r="A64" i="1"/>
  <c r="Q63" i="1"/>
  <c r="R63" i="1" s="1"/>
  <c r="A28" i="1"/>
  <c r="Q27" i="1"/>
  <c r="R27" i="1" s="1"/>
  <c r="G27" i="2"/>
  <c r="F27" i="2"/>
  <c r="O27" i="2"/>
  <c r="N27" i="2"/>
  <c r="M27" i="2"/>
  <c r="J27" i="2"/>
  <c r="L27" i="2"/>
  <c r="E27" i="2"/>
  <c r="D27" i="2"/>
  <c r="H27" i="2"/>
  <c r="K27" i="2"/>
  <c r="P27" i="2"/>
  <c r="C27" i="2"/>
  <c r="I27" i="2"/>
  <c r="Q28" i="2"/>
  <c r="R28" i="2" s="1"/>
  <c r="A29" i="2"/>
  <c r="O28" i="1" l="1"/>
  <c r="O64" i="1" s="1"/>
  <c r="O101" i="1" s="1"/>
  <c r="P28" i="1"/>
  <c r="P64" i="1" s="1"/>
  <c r="P101" i="1" s="1"/>
  <c r="G28" i="1"/>
  <c r="G64" i="1" s="1"/>
  <c r="G101" i="1" s="1"/>
  <c r="H28" i="1"/>
  <c r="H64" i="1" s="1"/>
  <c r="H101" i="1" s="1"/>
  <c r="I28" i="1"/>
  <c r="I64" i="1" s="1"/>
  <c r="I101" i="1" s="1"/>
  <c r="B28" i="1"/>
  <c r="B64" i="1" s="1"/>
  <c r="B101" i="1" s="1"/>
  <c r="D28" i="1"/>
  <c r="D64" i="1" s="1"/>
  <c r="D101" i="1" s="1"/>
  <c r="E28" i="1"/>
  <c r="E64" i="1" s="1"/>
  <c r="E101" i="1" s="1"/>
  <c r="J28" i="1"/>
  <c r="J64" i="1" s="1"/>
  <c r="J101" i="1" s="1"/>
  <c r="L28" i="1"/>
  <c r="L64" i="1" s="1"/>
  <c r="L101" i="1" s="1"/>
  <c r="N28" i="1"/>
  <c r="N64" i="1" s="1"/>
  <c r="N101" i="1" s="1"/>
  <c r="C28" i="1"/>
  <c r="C64" i="1" s="1"/>
  <c r="C101" i="1" s="1"/>
  <c r="F28" i="1"/>
  <c r="F64" i="1" s="1"/>
  <c r="F101" i="1" s="1"/>
  <c r="K28" i="1"/>
  <c r="K64" i="1" s="1"/>
  <c r="K101" i="1" s="1"/>
  <c r="M28" i="1"/>
  <c r="M64" i="1" s="1"/>
  <c r="M101" i="1" s="1"/>
  <c r="A103" i="1"/>
  <c r="Q102" i="1"/>
  <c r="R102" i="1" s="1"/>
  <c r="A65" i="1"/>
  <c r="Q64" i="1"/>
  <c r="R64" i="1" s="1"/>
  <c r="Q28" i="1"/>
  <c r="R28" i="1" s="1"/>
  <c r="A29" i="1"/>
  <c r="A30" i="2"/>
  <c r="Q29" i="2"/>
  <c r="R29" i="2" s="1"/>
  <c r="E28" i="2"/>
  <c r="D28" i="2"/>
  <c r="G28" i="2"/>
  <c r="P28" i="2"/>
  <c r="K28" i="2"/>
  <c r="O28" i="2"/>
  <c r="N28" i="2"/>
  <c r="M28" i="2"/>
  <c r="L28" i="2"/>
  <c r="J28" i="2"/>
  <c r="C28" i="2"/>
  <c r="F28" i="2"/>
  <c r="I28" i="2"/>
  <c r="H28" i="2"/>
  <c r="B29" i="1" l="1"/>
  <c r="B65" i="1" s="1"/>
  <c r="B102" i="1" s="1"/>
  <c r="D29" i="1"/>
  <c r="D65" i="1" s="1"/>
  <c r="D102" i="1" s="1"/>
  <c r="I29" i="1"/>
  <c r="I65" i="1" s="1"/>
  <c r="I102" i="1" s="1"/>
  <c r="K29" i="1"/>
  <c r="K65" i="1" s="1"/>
  <c r="K102" i="1" s="1"/>
  <c r="L29" i="1"/>
  <c r="L65" i="1" s="1"/>
  <c r="L102" i="1" s="1"/>
  <c r="M29" i="1"/>
  <c r="M65" i="1" s="1"/>
  <c r="M102" i="1" s="1"/>
  <c r="J29" i="1"/>
  <c r="J65" i="1" s="1"/>
  <c r="J102" i="1" s="1"/>
  <c r="P29" i="1"/>
  <c r="P65" i="1" s="1"/>
  <c r="P102" i="1" s="1"/>
  <c r="E29" i="1"/>
  <c r="E65" i="1" s="1"/>
  <c r="E102" i="1" s="1"/>
  <c r="F29" i="1"/>
  <c r="F65" i="1" s="1"/>
  <c r="F102" i="1" s="1"/>
  <c r="G29" i="1"/>
  <c r="G65" i="1" s="1"/>
  <c r="G102" i="1" s="1"/>
  <c r="H29" i="1"/>
  <c r="H65" i="1" s="1"/>
  <c r="H102" i="1" s="1"/>
  <c r="N29" i="1"/>
  <c r="N65" i="1" s="1"/>
  <c r="N102" i="1" s="1"/>
  <c r="O29" i="1"/>
  <c r="O65" i="1" s="1"/>
  <c r="O102" i="1" s="1"/>
  <c r="C29" i="1"/>
  <c r="C65" i="1" s="1"/>
  <c r="C102" i="1" s="1"/>
  <c r="A104" i="1"/>
  <c r="Q103" i="1"/>
  <c r="R103" i="1" s="1"/>
  <c r="A66" i="1"/>
  <c r="Q65" i="1"/>
  <c r="R65" i="1" s="1"/>
  <c r="Q29" i="1"/>
  <c r="R29" i="1" s="1"/>
  <c r="A30" i="1"/>
  <c r="L29" i="2"/>
  <c r="I29" i="2"/>
  <c r="H29" i="2"/>
  <c r="K29" i="2"/>
  <c r="D29" i="2"/>
  <c r="E29" i="2"/>
  <c r="C29" i="2"/>
  <c r="N29" i="2"/>
  <c r="P29" i="2"/>
  <c r="O29" i="2"/>
  <c r="M29" i="2"/>
  <c r="J29" i="2"/>
  <c r="G29" i="2"/>
  <c r="F29" i="2"/>
  <c r="Q30" i="2"/>
  <c r="R30" i="2" s="1"/>
  <c r="A31" i="2"/>
  <c r="G30" i="1" l="1"/>
  <c r="G66" i="1" s="1"/>
  <c r="G103" i="1" s="1"/>
  <c r="H30" i="1"/>
  <c r="H66" i="1" s="1"/>
  <c r="H103" i="1" s="1"/>
  <c r="I30" i="1"/>
  <c r="I66" i="1" s="1"/>
  <c r="I103" i="1" s="1"/>
  <c r="K30" i="1"/>
  <c r="K66" i="1" s="1"/>
  <c r="K103" i="1" s="1"/>
  <c r="C30" i="1"/>
  <c r="C66" i="1" s="1"/>
  <c r="C103" i="1" s="1"/>
  <c r="E30" i="1"/>
  <c r="E66" i="1" s="1"/>
  <c r="E103" i="1" s="1"/>
  <c r="D30" i="1"/>
  <c r="D66" i="1" s="1"/>
  <c r="D103" i="1" s="1"/>
  <c r="J30" i="1"/>
  <c r="J66" i="1" s="1"/>
  <c r="J103" i="1" s="1"/>
  <c r="L30" i="1"/>
  <c r="L66" i="1" s="1"/>
  <c r="L103" i="1" s="1"/>
  <c r="M30" i="1"/>
  <c r="M66" i="1" s="1"/>
  <c r="M103" i="1" s="1"/>
  <c r="B30" i="1"/>
  <c r="B66" i="1" s="1"/>
  <c r="B103" i="1" s="1"/>
  <c r="N30" i="1"/>
  <c r="N66" i="1" s="1"/>
  <c r="N103" i="1" s="1"/>
  <c r="F30" i="1"/>
  <c r="F66" i="1" s="1"/>
  <c r="F103" i="1" s="1"/>
  <c r="P30" i="1"/>
  <c r="P66" i="1" s="1"/>
  <c r="P103" i="1" s="1"/>
  <c r="O30" i="1"/>
  <c r="O66" i="1" s="1"/>
  <c r="O103" i="1" s="1"/>
  <c r="A105" i="1"/>
  <c r="Q104" i="1"/>
  <c r="R104" i="1" s="1"/>
  <c r="A67" i="1"/>
  <c r="Q66" i="1"/>
  <c r="R66" i="1" s="1"/>
  <c r="Q30" i="1"/>
  <c r="R30" i="1" s="1"/>
  <c r="A31" i="1"/>
  <c r="A32" i="2"/>
  <c r="Q31" i="2"/>
  <c r="R31" i="2" s="1"/>
  <c r="H30" i="2"/>
  <c r="I30" i="2"/>
  <c r="F30" i="2"/>
  <c r="E30" i="2"/>
  <c r="J30" i="2"/>
  <c r="G30" i="2"/>
  <c r="D30" i="2"/>
  <c r="C30" i="2"/>
  <c r="K30" i="2"/>
  <c r="P30" i="2"/>
  <c r="M30" i="2"/>
  <c r="L30" i="2"/>
  <c r="N30" i="2"/>
  <c r="O30" i="2"/>
  <c r="N31" i="1" l="1"/>
  <c r="N67" i="1" s="1"/>
  <c r="N104" i="1" s="1"/>
  <c r="O31" i="1"/>
  <c r="O67" i="1" s="1"/>
  <c r="O104" i="1" s="1"/>
  <c r="P31" i="1"/>
  <c r="P67" i="1" s="1"/>
  <c r="P104" i="1" s="1"/>
  <c r="H31" i="1"/>
  <c r="H67" i="1" s="1"/>
  <c r="H104" i="1" s="1"/>
  <c r="L31" i="1"/>
  <c r="L67" i="1" s="1"/>
  <c r="L104" i="1" s="1"/>
  <c r="I31" i="1"/>
  <c r="I67" i="1" s="1"/>
  <c r="I104" i="1" s="1"/>
  <c r="J31" i="1"/>
  <c r="J67" i="1" s="1"/>
  <c r="J104" i="1" s="1"/>
  <c r="K31" i="1"/>
  <c r="K67" i="1" s="1"/>
  <c r="K104" i="1" s="1"/>
  <c r="B31" i="1"/>
  <c r="B67" i="1" s="1"/>
  <c r="B104" i="1" s="1"/>
  <c r="C31" i="1"/>
  <c r="C67" i="1" s="1"/>
  <c r="C104" i="1" s="1"/>
  <c r="G31" i="1"/>
  <c r="G67" i="1" s="1"/>
  <c r="G104" i="1" s="1"/>
  <c r="M31" i="1"/>
  <c r="M67" i="1" s="1"/>
  <c r="M104" i="1" s="1"/>
  <c r="D31" i="1"/>
  <c r="D67" i="1" s="1"/>
  <c r="D104" i="1" s="1"/>
  <c r="E31" i="1"/>
  <c r="E67" i="1" s="1"/>
  <c r="E104" i="1" s="1"/>
  <c r="F31" i="1"/>
  <c r="F67" i="1" s="1"/>
  <c r="F104" i="1" s="1"/>
  <c r="A106" i="1"/>
  <c r="Q106" i="1" s="1"/>
  <c r="R106" i="1" s="1"/>
  <c r="Q105" i="1"/>
  <c r="R105" i="1" s="1"/>
  <c r="A68" i="1"/>
  <c r="Q67" i="1"/>
  <c r="R67" i="1" s="1"/>
  <c r="Q31" i="1"/>
  <c r="R31" i="1" s="1"/>
  <c r="A32" i="1"/>
  <c r="E31" i="2"/>
  <c r="L31" i="2"/>
  <c r="C31" i="2"/>
  <c r="D31" i="2"/>
  <c r="M31" i="2"/>
  <c r="K31" i="2"/>
  <c r="I31" i="2"/>
  <c r="J31" i="2"/>
  <c r="H31" i="2"/>
  <c r="O31" i="2"/>
  <c r="N31" i="2"/>
  <c r="P31" i="2"/>
  <c r="G31" i="2"/>
  <c r="F31" i="2"/>
  <c r="Q32" i="2"/>
  <c r="R32" i="2" s="1"/>
  <c r="A33" i="2"/>
  <c r="C32" i="1" l="1"/>
  <c r="C68" i="1" s="1"/>
  <c r="C105" i="1" s="1"/>
  <c r="B32" i="1"/>
  <c r="B68" i="1" s="1"/>
  <c r="B105" i="1" s="1"/>
  <c r="D32" i="1"/>
  <c r="D68" i="1" s="1"/>
  <c r="D105" i="1" s="1"/>
  <c r="E32" i="1"/>
  <c r="E68" i="1" s="1"/>
  <c r="E105" i="1" s="1"/>
  <c r="G32" i="1"/>
  <c r="G68" i="1" s="1"/>
  <c r="G105" i="1" s="1"/>
  <c r="H32" i="1"/>
  <c r="H68" i="1" s="1"/>
  <c r="H105" i="1" s="1"/>
  <c r="I32" i="1"/>
  <c r="I68" i="1" s="1"/>
  <c r="I105" i="1" s="1"/>
  <c r="J32" i="1"/>
  <c r="J68" i="1" s="1"/>
  <c r="J105" i="1" s="1"/>
  <c r="K32" i="1"/>
  <c r="K68" i="1" s="1"/>
  <c r="K105" i="1" s="1"/>
  <c r="L32" i="1"/>
  <c r="L68" i="1" s="1"/>
  <c r="L105" i="1" s="1"/>
  <c r="N32" i="1"/>
  <c r="N68" i="1" s="1"/>
  <c r="N105" i="1" s="1"/>
  <c r="P32" i="1"/>
  <c r="P68" i="1" s="1"/>
  <c r="P105" i="1" s="1"/>
  <c r="M32" i="1"/>
  <c r="M68" i="1" s="1"/>
  <c r="M105" i="1" s="1"/>
  <c r="O32" i="1"/>
  <c r="O68" i="1" s="1"/>
  <c r="O105" i="1" s="1"/>
  <c r="F32" i="1"/>
  <c r="F68" i="1" s="1"/>
  <c r="F105" i="1" s="1"/>
  <c r="A69" i="1"/>
  <c r="Q68" i="1"/>
  <c r="R68" i="1" s="1"/>
  <c r="A33" i="1"/>
  <c r="Q32" i="1"/>
  <c r="R32" i="1" s="1"/>
  <c r="A34" i="2"/>
  <c r="Q34" i="2" s="1"/>
  <c r="R34" i="2" s="1"/>
  <c r="Q33" i="2"/>
  <c r="R33" i="2" s="1"/>
  <c r="J32" i="2"/>
  <c r="G32" i="2"/>
  <c r="O32" i="2"/>
  <c r="K32" i="2"/>
  <c r="I32" i="2"/>
  <c r="H32" i="2"/>
  <c r="M32" i="2"/>
  <c r="D32" i="2"/>
  <c r="E32" i="2"/>
  <c r="F32" i="2"/>
  <c r="P32" i="2"/>
  <c r="C32" i="2"/>
  <c r="N32" i="2"/>
  <c r="L32" i="2"/>
  <c r="F33" i="1" l="1"/>
  <c r="F69" i="1" s="1"/>
  <c r="F106" i="1" s="1"/>
  <c r="G33" i="1"/>
  <c r="G69" i="1" s="1"/>
  <c r="G106" i="1" s="1"/>
  <c r="H33" i="1"/>
  <c r="H69" i="1" s="1"/>
  <c r="H106" i="1" s="1"/>
  <c r="J33" i="1"/>
  <c r="J69" i="1" s="1"/>
  <c r="J106" i="1" s="1"/>
  <c r="N33" i="1"/>
  <c r="N69" i="1" s="1"/>
  <c r="N106" i="1" s="1"/>
  <c r="P33" i="1"/>
  <c r="P69" i="1" s="1"/>
  <c r="P106" i="1" s="1"/>
  <c r="O33" i="1"/>
  <c r="O69" i="1" s="1"/>
  <c r="O106" i="1" s="1"/>
  <c r="K33" i="1"/>
  <c r="K69" i="1" s="1"/>
  <c r="K106" i="1" s="1"/>
  <c r="M33" i="1"/>
  <c r="M69" i="1" s="1"/>
  <c r="M106" i="1" s="1"/>
  <c r="L33" i="1"/>
  <c r="L69" i="1" s="1"/>
  <c r="L106" i="1" s="1"/>
  <c r="B33" i="1"/>
  <c r="B69" i="1" s="1"/>
  <c r="B106" i="1" s="1"/>
  <c r="D33" i="1"/>
  <c r="D69" i="1" s="1"/>
  <c r="D106" i="1" s="1"/>
  <c r="C33" i="1"/>
  <c r="C69" i="1" s="1"/>
  <c r="C106" i="1" s="1"/>
  <c r="I33" i="1"/>
  <c r="I69" i="1" s="1"/>
  <c r="I106" i="1" s="1"/>
  <c r="E33" i="1"/>
  <c r="E69" i="1" s="1"/>
  <c r="E106" i="1" s="1"/>
  <c r="Q69" i="1"/>
  <c r="R69" i="1" s="1"/>
  <c r="Q33" i="1"/>
  <c r="R33" i="1" s="1"/>
  <c r="G33" i="2"/>
  <c r="D33" i="2"/>
  <c r="F33" i="2"/>
  <c r="E33" i="2"/>
  <c r="H33" i="2"/>
  <c r="P33" i="2"/>
  <c r="O33" i="2"/>
  <c r="N33" i="2"/>
  <c r="M33" i="2"/>
  <c r="J33" i="2"/>
  <c r="C33" i="2"/>
  <c r="K33" i="2"/>
  <c r="I33" i="2"/>
  <c r="L33" i="2"/>
  <c r="I34" i="2"/>
  <c r="G34" i="2"/>
  <c r="C34" i="2"/>
  <c r="L34" i="2"/>
  <c r="N34" i="2"/>
  <c r="P34" i="2"/>
  <c r="O34" i="2"/>
  <c r="M34" i="2"/>
  <c r="D34" i="2"/>
  <c r="J34" i="2"/>
  <c r="F34" i="2"/>
  <c r="K34" i="2"/>
  <c r="H34" i="2"/>
  <c r="E34" i="2"/>
</calcChain>
</file>

<file path=xl/sharedStrings.xml><?xml version="1.0" encoding="utf-8"?>
<sst xmlns="http://schemas.openxmlformats.org/spreadsheetml/2006/main" count="50" uniqueCount="28">
  <si>
    <t>点数</t>
    <rPh sb="0" eb="2">
      <t>テンスウ</t>
    </rPh>
    <phoneticPr fontId="2"/>
  </si>
  <si>
    <t>投与日数</t>
    <rPh sb="0" eb="4">
      <t>トウヨニッスウ</t>
    </rPh>
    <phoneticPr fontId="2"/>
  </si>
  <si>
    <t>1日薬価差(円）</t>
    <rPh sb="1" eb="2">
      <t>ニチ</t>
    </rPh>
    <rPh sb="2" eb="5">
      <t>ヤッカサ</t>
    </rPh>
    <rPh sb="6" eb="7">
      <t>エン</t>
    </rPh>
    <phoneticPr fontId="2"/>
  </si>
  <si>
    <r>
      <rPr>
        <b/>
        <sz val="14"/>
        <color rgb="FFFF0000"/>
        <rFont val="游ゴシック"/>
        <family val="3"/>
        <charset val="128"/>
        <scheme val="minor"/>
      </rPr>
      <t>点数計算前段階</t>
    </r>
    <r>
      <rPr>
        <b/>
        <sz val="22"/>
        <color theme="1"/>
        <rFont val="游ゴシック"/>
        <family val="3"/>
        <charset val="128"/>
        <scheme val="minor"/>
      </rPr>
      <t>　　　　　　　　投与日数</t>
    </r>
    <rPh sb="0" eb="4">
      <t>テンスウケイサン</t>
    </rPh>
    <rPh sb="4" eb="7">
      <t>ゼンダンカイ</t>
    </rPh>
    <rPh sb="15" eb="19">
      <t>トウヨニッスウ</t>
    </rPh>
    <phoneticPr fontId="2"/>
  </si>
  <si>
    <t>差額</t>
    <rPh sb="0" eb="2">
      <t>サガク</t>
    </rPh>
    <phoneticPr fontId="2"/>
  </si>
  <si>
    <t>１日あたり点数</t>
    <rPh sb="1" eb="2">
      <t>ニチ</t>
    </rPh>
    <rPh sb="5" eb="7">
      <t>テンスウ</t>
    </rPh>
    <phoneticPr fontId="2"/>
  </si>
  <si>
    <t>日数</t>
    <rPh sb="0" eb="2">
      <t>ニッスウ</t>
    </rPh>
    <phoneticPr fontId="2"/>
  </si>
  <si>
    <t>合計点数</t>
    <rPh sb="0" eb="2">
      <t>ゴウケイ</t>
    </rPh>
    <rPh sb="2" eb="4">
      <t>テンスウ</t>
    </rPh>
    <phoneticPr fontId="2"/>
  </si>
  <si>
    <t>差額の
保険給付分</t>
    <rPh sb="0" eb="2">
      <t>サガク</t>
    </rPh>
    <rPh sb="4" eb="9">
      <t>ホケンキュウフブン</t>
    </rPh>
    <phoneticPr fontId="2"/>
  </si>
  <si>
    <t>保険給付
対象額（円）</t>
    <rPh sb="0" eb="4">
      <t>ホケンキュウフ</t>
    </rPh>
    <rPh sb="5" eb="7">
      <t>タイショウ</t>
    </rPh>
    <rPh sb="7" eb="8">
      <t>ガク</t>
    </rPh>
    <rPh sb="9" eb="10">
      <t>エン</t>
    </rPh>
    <phoneticPr fontId="2"/>
  </si>
  <si>
    <t>先発品を
選択した場合</t>
    <rPh sb="0" eb="3">
      <t>センパツヒン</t>
    </rPh>
    <rPh sb="5" eb="7">
      <t>センタク</t>
    </rPh>
    <rPh sb="9" eb="11">
      <t>バアイ</t>
    </rPh>
    <phoneticPr fontId="2"/>
  </si>
  <si>
    <t>後発品
1日薬価</t>
    <rPh sb="0" eb="3">
      <t>コウハツヒン</t>
    </rPh>
    <rPh sb="5" eb="6">
      <t>ニチ</t>
    </rPh>
    <rPh sb="6" eb="8">
      <t>ヤッカ</t>
    </rPh>
    <phoneticPr fontId="2"/>
  </si>
  <si>
    <t>後発品を
選択した場合</t>
    <rPh sb="0" eb="3">
      <t>コウハツヒン</t>
    </rPh>
    <rPh sb="5" eb="7">
      <t>センタク</t>
    </rPh>
    <rPh sb="9" eb="11">
      <t>バアイ</t>
    </rPh>
    <phoneticPr fontId="2"/>
  </si>
  <si>
    <t>先発医薬品
1日薬価</t>
    <rPh sb="0" eb="5">
      <t>センパツイヤクヒン</t>
    </rPh>
    <rPh sb="7" eb="8">
      <t>ニチ</t>
    </rPh>
    <rPh sb="8" eb="10">
      <t>ヤッカ</t>
    </rPh>
    <phoneticPr fontId="2"/>
  </si>
  <si>
    <t>最高価格帯
後発品
1日薬価</t>
    <rPh sb="0" eb="5">
      <t>サイコウカカクタイ</t>
    </rPh>
    <rPh sb="6" eb="9">
      <t>コウハツヒン</t>
    </rPh>
    <rPh sb="11" eb="12">
      <t>ニチ</t>
    </rPh>
    <rPh sb="12" eb="14">
      <t>ヤッカ</t>
    </rPh>
    <phoneticPr fontId="2"/>
  </si>
  <si>
    <t>選定療養費のシュミレーションツール</t>
    <rPh sb="0" eb="5">
      <t>センテイリョウヨウヒ</t>
    </rPh>
    <phoneticPr fontId="2"/>
  </si>
  <si>
    <t>選定療養
自己負担額</t>
    <rPh sb="0" eb="4">
      <t>センテイリョウヨウ</t>
    </rPh>
    <rPh sb="5" eb="10">
      <t>ジコフタンガク</t>
    </rPh>
    <phoneticPr fontId="2"/>
  </si>
  <si>
    <t>保険給付額</t>
    <rPh sb="0" eb="4">
      <t>ホケンキュウフ</t>
    </rPh>
    <rPh sb="4" eb="5">
      <t>ガク</t>
    </rPh>
    <phoneticPr fontId="2"/>
  </si>
  <si>
    <t>1割
合計（円）</t>
    <rPh sb="1" eb="2">
      <t>ワリ</t>
    </rPh>
    <rPh sb="3" eb="5">
      <t>ゴウケイ</t>
    </rPh>
    <rPh sb="6" eb="7">
      <t>エン</t>
    </rPh>
    <phoneticPr fontId="2"/>
  </si>
  <si>
    <t>3割
合計（円）</t>
    <rPh sb="1" eb="2">
      <t>ワリ</t>
    </rPh>
    <rPh sb="3" eb="5">
      <t>ゴウケイ</t>
    </rPh>
    <rPh sb="6" eb="7">
      <t>エン</t>
    </rPh>
    <phoneticPr fontId="2"/>
  </si>
  <si>
    <t>自己負担額
円（税抜）</t>
    <rPh sb="0" eb="2">
      <t>ジコ</t>
    </rPh>
    <rPh sb="2" eb="5">
      <t>フタンガク</t>
    </rPh>
    <rPh sb="6" eb="7">
      <t>エン</t>
    </rPh>
    <rPh sb="8" eb="10">
      <t>ゼイヌキ</t>
    </rPh>
    <phoneticPr fontId="2"/>
  </si>
  <si>
    <t>自己負担額
円（税込）</t>
    <rPh sb="0" eb="2">
      <t>ジコ</t>
    </rPh>
    <rPh sb="2" eb="5">
      <t>フタンガク</t>
    </rPh>
    <rPh sb="6" eb="7">
      <t>エン</t>
    </rPh>
    <rPh sb="8" eb="10">
      <t>ゼイコ</t>
    </rPh>
    <phoneticPr fontId="2"/>
  </si>
  <si>
    <r>
      <rPr>
        <sz val="16"/>
        <color theme="1"/>
        <rFont val="游ゴシック"/>
        <family val="3"/>
        <charset val="128"/>
        <scheme val="minor"/>
      </rPr>
      <t>1割</t>
    </r>
    <r>
      <rPr>
        <sz val="12"/>
        <color theme="1"/>
        <rFont val="游ゴシック"/>
        <family val="3"/>
        <charset val="128"/>
        <scheme val="minor"/>
      </rPr>
      <t>（円）</t>
    </r>
    <r>
      <rPr>
        <sz val="18"/>
        <color theme="1"/>
        <rFont val="游ゴシック"/>
        <family val="3"/>
        <charset val="128"/>
        <scheme val="minor"/>
      </rPr>
      <t>　　</t>
    </r>
    <rPh sb="1" eb="2">
      <t>ワリ</t>
    </rPh>
    <rPh sb="3" eb="4">
      <t>エン</t>
    </rPh>
    <phoneticPr fontId="2"/>
  </si>
  <si>
    <r>
      <rPr>
        <sz val="16"/>
        <color theme="1"/>
        <rFont val="游ゴシック"/>
        <family val="3"/>
        <charset val="128"/>
        <scheme val="minor"/>
      </rPr>
      <t>3割</t>
    </r>
    <r>
      <rPr>
        <sz val="12"/>
        <color theme="1"/>
        <rFont val="游ゴシック"/>
        <family val="3"/>
        <charset val="128"/>
        <scheme val="minor"/>
      </rPr>
      <t>（円）</t>
    </r>
    <r>
      <rPr>
        <sz val="18"/>
        <color theme="1"/>
        <rFont val="游ゴシック"/>
        <family val="3"/>
        <charset val="128"/>
        <scheme val="minor"/>
      </rPr>
      <t>　　</t>
    </r>
    <rPh sb="1" eb="2">
      <t>ワリ</t>
    </rPh>
    <rPh sb="3" eb="4">
      <t>エン</t>
    </rPh>
    <phoneticPr fontId="2"/>
  </si>
  <si>
    <t>※</t>
    <phoneticPr fontId="2"/>
  </si>
  <si>
    <t>・・・・・・</t>
    <phoneticPr fontId="2"/>
  </si>
  <si>
    <t>入力する箇所です。その他は自動で計算されます。</t>
    <rPh sb="0" eb="2">
      <t>ニュウリョク</t>
    </rPh>
    <rPh sb="4" eb="6">
      <t>カショ</t>
    </rPh>
    <rPh sb="11" eb="12">
      <t>タ</t>
    </rPh>
    <rPh sb="13" eb="15">
      <t>ジドウ</t>
    </rPh>
    <rPh sb="16" eb="18">
      <t>ケイサン</t>
    </rPh>
    <phoneticPr fontId="2"/>
  </si>
  <si>
    <t>保険給付額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</si>
</sst>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9" formatCode="#,##0.0;[Red]\-#,##0.0"/>
    <numFmt numFmtId="180" formatCode="#,##0.00_ ;[Red]\-#,##0.00\ 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1"/>
      <color theme="0" tint="-0.34998626667073579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26"/>
      <color theme="1"/>
      <name val="游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38" fontId="0" fillId="0" borderId="0" xfId="1" applyFont="1" applyAlignment="1">
      <alignment horizontal="center" vertical="center"/>
    </xf>
    <xf numFmtId="38" fontId="0" fillId="0" borderId="0" xfId="1" applyFont="1">
      <alignment vertical="center"/>
    </xf>
    <xf numFmtId="38" fontId="0" fillId="0" borderId="9" xfId="1" applyFont="1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38" fontId="0" fillId="0" borderId="11" xfId="1" applyFont="1" applyBorder="1" applyAlignment="1">
      <alignment horizontal="center" vertical="center"/>
    </xf>
    <xf numFmtId="38" fontId="0" fillId="0" borderId="12" xfId="1" applyFont="1" applyBorder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38" fontId="9" fillId="0" borderId="2" xfId="1" applyFont="1" applyBorder="1" applyAlignment="1">
      <alignment horizontal="center" vertical="center"/>
    </xf>
    <xf numFmtId="38" fontId="9" fillId="0" borderId="3" xfId="1" applyFont="1" applyBorder="1" applyAlignment="1">
      <alignment horizontal="center" vertical="center"/>
    </xf>
    <xf numFmtId="38" fontId="9" fillId="0" borderId="4" xfId="1" applyFont="1" applyBorder="1" applyAlignment="1">
      <alignment horizontal="center" vertical="center"/>
    </xf>
    <xf numFmtId="38" fontId="10" fillId="0" borderId="6" xfId="1" applyFont="1" applyBorder="1" applyAlignment="1">
      <alignment horizontal="center" vertical="center"/>
    </xf>
    <xf numFmtId="38" fontId="10" fillId="0" borderId="7" xfId="1" applyFont="1" applyBorder="1" applyAlignment="1">
      <alignment horizontal="center" vertical="center"/>
    </xf>
    <xf numFmtId="38" fontId="10" fillId="2" borderId="8" xfId="1" applyFont="1" applyFill="1" applyBorder="1" applyAlignment="1">
      <alignment horizontal="center" vertical="center"/>
    </xf>
    <xf numFmtId="38" fontId="0" fillId="0" borderId="13" xfId="1" applyFont="1" applyBorder="1" applyAlignment="1">
      <alignment horizontal="center" vertical="center"/>
    </xf>
    <xf numFmtId="38" fontId="0" fillId="2" borderId="6" xfId="1" applyFont="1" applyFill="1" applyBorder="1" applyAlignment="1">
      <alignment horizontal="center" vertical="center"/>
    </xf>
    <xf numFmtId="38" fontId="10" fillId="0" borderId="6" xfId="1" applyNumberFormat="1" applyFont="1" applyBorder="1" applyAlignment="1">
      <alignment horizontal="center" vertical="center"/>
    </xf>
    <xf numFmtId="40" fontId="0" fillId="0" borderId="0" xfId="1" applyNumberFormat="1" applyFont="1">
      <alignment vertical="center"/>
    </xf>
    <xf numFmtId="40" fontId="0" fillId="0" borderId="3" xfId="1" applyNumberFormat="1" applyFont="1" applyBorder="1" applyAlignment="1">
      <alignment horizontal="center" vertical="center"/>
    </xf>
    <xf numFmtId="40" fontId="0" fillId="0" borderId="0" xfId="1" applyNumberFormat="1" applyFont="1" applyBorder="1" applyAlignment="1">
      <alignment horizontal="center" vertical="center"/>
    </xf>
    <xf numFmtId="180" fontId="0" fillId="0" borderId="3" xfId="1" applyNumberFormat="1" applyFont="1" applyBorder="1" applyAlignment="1">
      <alignment horizontal="center" vertical="center"/>
    </xf>
    <xf numFmtId="180" fontId="0" fillId="0" borderId="4" xfId="1" applyNumberFormat="1" applyFont="1" applyBorder="1" applyAlignment="1">
      <alignment horizontal="center" vertical="center"/>
    </xf>
    <xf numFmtId="180" fontId="0" fillId="0" borderId="0" xfId="1" applyNumberFormat="1" applyFont="1" applyBorder="1" applyAlignment="1">
      <alignment horizontal="center" vertical="center"/>
    </xf>
    <xf numFmtId="180" fontId="0" fillId="0" borderId="5" xfId="1" applyNumberFormat="1" applyFont="1" applyBorder="1" applyAlignment="1">
      <alignment horizontal="center" vertical="center"/>
    </xf>
    <xf numFmtId="180" fontId="0" fillId="0" borderId="7" xfId="1" applyNumberFormat="1" applyFont="1" applyBorder="1" applyAlignment="1">
      <alignment horizontal="center" vertical="center"/>
    </xf>
    <xf numFmtId="180" fontId="0" fillId="0" borderId="8" xfId="1" applyNumberFormat="1" applyFont="1" applyBorder="1" applyAlignment="1">
      <alignment horizontal="center" vertical="center"/>
    </xf>
    <xf numFmtId="40" fontId="9" fillId="0" borderId="2" xfId="1" applyNumberFormat="1" applyFont="1" applyBorder="1" applyAlignment="1">
      <alignment horizontal="center" vertical="center"/>
    </xf>
    <xf numFmtId="40" fontId="9" fillId="0" borderId="3" xfId="1" applyNumberFormat="1" applyFont="1" applyBorder="1" applyAlignment="1">
      <alignment horizontal="center" vertical="center"/>
    </xf>
    <xf numFmtId="40" fontId="9" fillId="0" borderId="4" xfId="1" applyNumberFormat="1" applyFont="1" applyBorder="1" applyAlignment="1">
      <alignment horizontal="center" vertical="center"/>
    </xf>
    <xf numFmtId="40" fontId="0" fillId="0" borderId="4" xfId="1" applyNumberFormat="1" applyFont="1" applyBorder="1" applyAlignment="1">
      <alignment horizontal="center" vertical="center"/>
    </xf>
    <xf numFmtId="40" fontId="0" fillId="0" borderId="0" xfId="1" applyNumberFormat="1" applyFont="1" applyBorder="1">
      <alignment vertical="center"/>
    </xf>
    <xf numFmtId="38" fontId="10" fillId="0" borderId="7" xfId="1" applyNumberFormat="1" applyFont="1" applyBorder="1" applyAlignment="1">
      <alignment horizontal="center" vertical="center"/>
    </xf>
    <xf numFmtId="38" fontId="10" fillId="2" borderId="8" xfId="1" applyNumberFormat="1" applyFont="1" applyFill="1" applyBorder="1" applyAlignment="1">
      <alignment horizontal="center" vertical="center"/>
    </xf>
    <xf numFmtId="40" fontId="9" fillId="0" borderId="2" xfId="1" applyNumberFormat="1" applyFont="1" applyBorder="1" applyAlignment="1">
      <alignment horizontal="left" vertical="center"/>
    </xf>
    <xf numFmtId="40" fontId="9" fillId="0" borderId="3" xfId="1" applyNumberFormat="1" applyFont="1" applyBorder="1" applyAlignment="1">
      <alignment horizontal="left" vertical="center"/>
    </xf>
    <xf numFmtId="40" fontId="9" fillId="0" borderId="4" xfId="1" applyNumberFormat="1" applyFont="1" applyBorder="1" applyAlignment="1">
      <alignment horizontal="left" vertical="center"/>
    </xf>
    <xf numFmtId="40" fontId="0" fillId="0" borderId="0" xfId="1" applyNumberFormat="1" applyFont="1" applyProtection="1">
      <alignment vertical="center"/>
      <protection locked="0"/>
    </xf>
    <xf numFmtId="38" fontId="0" fillId="0" borderId="0" xfId="1" applyFont="1" applyAlignment="1" applyProtection="1">
      <alignment horizontal="center" vertical="center"/>
      <protection locked="0"/>
    </xf>
    <xf numFmtId="38" fontId="0" fillId="0" borderId="0" xfId="1" applyFont="1" applyProtection="1">
      <alignment vertical="center"/>
      <protection locked="0"/>
    </xf>
    <xf numFmtId="38" fontId="5" fillId="8" borderId="13" xfId="1" applyFont="1" applyFill="1" applyBorder="1" applyAlignment="1" applyProtection="1">
      <alignment horizontal="center" vertical="center" wrapText="1"/>
      <protection locked="0"/>
    </xf>
    <xf numFmtId="40" fontId="13" fillId="0" borderId="2" xfId="1" applyNumberFormat="1" applyFont="1" applyBorder="1" applyAlignment="1" applyProtection="1">
      <alignment vertical="center" wrapText="1"/>
      <protection locked="0"/>
    </xf>
    <xf numFmtId="40" fontId="12" fillId="0" borderId="3" xfId="1" applyNumberFormat="1" applyFont="1" applyBorder="1" applyAlignment="1" applyProtection="1">
      <alignment vertical="center" wrapText="1"/>
      <protection locked="0"/>
    </xf>
    <xf numFmtId="40" fontId="0" fillId="0" borderId="3" xfId="1" applyNumberFormat="1" applyFont="1" applyBorder="1" applyAlignment="1" applyProtection="1">
      <alignment horizontal="right" vertical="center"/>
      <protection locked="0"/>
    </xf>
    <xf numFmtId="12" fontId="0" fillId="0" borderId="3" xfId="1" applyNumberFormat="1" applyFont="1" applyBorder="1" applyProtection="1">
      <alignment vertical="center"/>
      <protection locked="0"/>
    </xf>
    <xf numFmtId="40" fontId="0" fillId="0" borderId="3" xfId="1" applyNumberFormat="1" applyFont="1" applyBorder="1" applyAlignment="1" applyProtection="1">
      <alignment horizontal="right" vertical="center"/>
      <protection locked="0"/>
    </xf>
    <xf numFmtId="38" fontId="0" fillId="0" borderId="3" xfId="1" applyFont="1" applyBorder="1" applyAlignment="1" applyProtection="1">
      <alignment horizontal="right" vertical="center"/>
      <protection locked="0"/>
    </xf>
    <xf numFmtId="38" fontId="0" fillId="0" borderId="3" xfId="1" applyFont="1" applyBorder="1" applyProtection="1">
      <alignment vertical="center"/>
      <protection locked="0"/>
    </xf>
    <xf numFmtId="38" fontId="5" fillId="8" borderId="11" xfId="1" applyFont="1" applyFill="1" applyBorder="1" applyAlignment="1" applyProtection="1">
      <alignment horizontal="center" vertical="center"/>
      <protection locked="0"/>
    </xf>
    <xf numFmtId="38" fontId="0" fillId="3" borderId="6" xfId="1" applyNumberFormat="1" applyFont="1" applyFill="1" applyBorder="1" applyProtection="1">
      <alignment vertical="center"/>
      <protection locked="0"/>
    </xf>
    <xf numFmtId="38" fontId="0" fillId="3" borderId="7" xfId="1" applyNumberFormat="1" applyFont="1" applyFill="1" applyBorder="1" applyProtection="1">
      <alignment vertical="center"/>
      <protection locked="0"/>
    </xf>
    <xf numFmtId="38" fontId="0" fillId="3" borderId="7" xfId="1" applyFont="1" applyFill="1" applyBorder="1" applyProtection="1">
      <alignment vertical="center"/>
      <protection locked="0"/>
    </xf>
    <xf numFmtId="38" fontId="0" fillId="0" borderId="0" xfId="1" applyNumberFormat="1" applyFont="1" applyProtection="1">
      <alignment vertical="center"/>
      <protection locked="0"/>
    </xf>
    <xf numFmtId="40" fontId="0" fillId="0" borderId="0" xfId="1" applyNumberFormat="1" applyFont="1" applyBorder="1" applyProtection="1">
      <alignment vertical="center"/>
      <protection locked="0"/>
    </xf>
    <xf numFmtId="40" fontId="14" fillId="0" borderId="0" xfId="1" applyNumberFormat="1" applyFont="1" applyBorder="1" applyAlignment="1" applyProtection="1">
      <alignment vertical="center" wrapText="1"/>
      <protection locked="0"/>
    </xf>
    <xf numFmtId="40" fontId="15" fillId="0" borderId="0" xfId="1" applyNumberFormat="1" applyFont="1" applyBorder="1" applyAlignment="1" applyProtection="1">
      <alignment vertical="center" wrapText="1"/>
      <protection locked="0"/>
    </xf>
    <xf numFmtId="38" fontId="5" fillId="8" borderId="12" xfId="1" applyFont="1" applyFill="1" applyBorder="1" applyAlignment="1" applyProtection="1">
      <alignment horizontal="center" vertical="center"/>
      <protection locked="0"/>
    </xf>
    <xf numFmtId="38" fontId="0" fillId="0" borderId="6" xfId="1" applyNumberFormat="1" applyFont="1" applyBorder="1" applyProtection="1">
      <alignment vertical="center"/>
      <protection locked="0"/>
    </xf>
    <xf numFmtId="38" fontId="5" fillId="9" borderId="13" xfId="1" applyFont="1" applyFill="1" applyBorder="1" applyAlignment="1" applyProtection="1">
      <alignment horizontal="center" vertical="center" wrapText="1"/>
      <protection locked="0"/>
    </xf>
    <xf numFmtId="38" fontId="5" fillId="9" borderId="12" xfId="1" applyFont="1" applyFill="1" applyBorder="1" applyAlignment="1" applyProtection="1">
      <alignment horizontal="center" vertical="center"/>
      <protection locked="0"/>
    </xf>
    <xf numFmtId="38" fontId="0" fillId="0" borderId="0" xfId="1" applyFont="1" applyBorder="1" applyAlignment="1" applyProtection="1">
      <alignment horizontal="center" vertical="center"/>
      <protection locked="0"/>
    </xf>
    <xf numFmtId="40" fontId="0" fillId="0" borderId="0" xfId="1" applyNumberFormat="1" applyFont="1" applyBorder="1" applyAlignment="1" applyProtection="1">
      <alignment horizontal="center" vertical="center"/>
      <protection locked="0"/>
    </xf>
    <xf numFmtId="38" fontId="0" fillId="4" borderId="7" xfId="1" applyNumberFormat="1" applyFont="1" applyFill="1" applyBorder="1" applyProtection="1">
      <alignment vertical="center"/>
    </xf>
    <xf numFmtId="179" fontId="0" fillId="4" borderId="7" xfId="1" applyNumberFormat="1" applyFont="1" applyFill="1" applyBorder="1" applyProtection="1">
      <alignment vertical="center"/>
    </xf>
    <xf numFmtId="40" fontId="16" fillId="6" borderId="7" xfId="1" applyNumberFormat="1" applyFont="1" applyFill="1" applyBorder="1" applyProtection="1">
      <alignment vertical="center"/>
    </xf>
    <xf numFmtId="38" fontId="0" fillId="4" borderId="7" xfId="1" applyFont="1" applyFill="1" applyBorder="1" applyProtection="1">
      <alignment vertical="center"/>
    </xf>
    <xf numFmtId="38" fontId="0" fillId="0" borderId="0" xfId="1" applyNumberFormat="1" applyFont="1" applyBorder="1" applyProtection="1">
      <alignment vertical="center"/>
    </xf>
    <xf numFmtId="38" fontId="0" fillId="0" borderId="9" xfId="1" applyNumberFormat="1" applyFont="1" applyBorder="1" applyProtection="1">
      <alignment vertical="center"/>
    </xf>
    <xf numFmtId="38" fontId="0" fillId="7" borderId="10" xfId="1" applyNumberFormat="1" applyFont="1" applyFill="1" applyBorder="1" applyProtection="1">
      <alignment vertical="center"/>
    </xf>
    <xf numFmtId="38" fontId="3" fillId="7" borderId="8" xfId="1" applyNumberFormat="1" applyFont="1" applyFill="1" applyBorder="1" applyProtection="1">
      <alignment vertical="center"/>
    </xf>
    <xf numFmtId="38" fontId="5" fillId="0" borderId="13" xfId="1" applyFont="1" applyFill="1" applyBorder="1" applyAlignment="1" applyProtection="1">
      <alignment horizontal="center" vertical="center" wrapText="1"/>
      <protection locked="0"/>
    </xf>
    <xf numFmtId="38" fontId="5" fillId="0" borderId="11" xfId="1" applyFont="1" applyFill="1" applyBorder="1" applyAlignment="1" applyProtection="1">
      <alignment horizontal="center" vertical="center" wrapText="1"/>
      <protection locked="0"/>
    </xf>
    <xf numFmtId="38" fontId="5" fillId="0" borderId="11" xfId="1" applyFont="1" applyFill="1" applyBorder="1" applyAlignment="1" applyProtection="1">
      <alignment horizontal="center" vertical="center"/>
      <protection locked="0"/>
    </xf>
    <xf numFmtId="38" fontId="5" fillId="0" borderId="12" xfId="1" applyFont="1" applyFill="1" applyBorder="1" applyAlignment="1" applyProtection="1">
      <alignment horizontal="center" vertical="center"/>
      <protection locked="0"/>
    </xf>
    <xf numFmtId="40" fontId="7" fillId="0" borderId="13" xfId="1" applyNumberFormat="1" applyFont="1" applyBorder="1" applyAlignment="1" applyProtection="1">
      <alignment horizontal="center" vertical="center" wrapText="1"/>
      <protection locked="0"/>
    </xf>
    <xf numFmtId="40" fontId="8" fillId="0" borderId="9" xfId="1" applyNumberFormat="1" applyFont="1" applyBorder="1" applyAlignment="1" applyProtection="1">
      <alignment vertical="center" wrapText="1"/>
      <protection locked="0"/>
    </xf>
    <xf numFmtId="38" fontId="19" fillId="0" borderId="0" xfId="1" applyFont="1" applyAlignment="1" applyProtection="1">
      <alignment vertical="center"/>
      <protection locked="0"/>
    </xf>
    <xf numFmtId="40" fontId="7" fillId="0" borderId="12" xfId="1" applyNumberFormat="1" applyFont="1" applyBorder="1" applyAlignment="1" applyProtection="1">
      <alignment horizontal="center" vertical="center" wrapText="1"/>
      <protection locked="0"/>
    </xf>
    <xf numFmtId="40" fontId="4" fillId="0" borderId="4" xfId="1" applyNumberFormat="1" applyFont="1" applyBorder="1" applyAlignment="1" applyProtection="1">
      <alignment horizontal="right" vertical="center" wrapText="1"/>
      <protection locked="0"/>
    </xf>
    <xf numFmtId="38" fontId="0" fillId="7" borderId="8" xfId="1" applyNumberFormat="1" applyFont="1" applyFill="1" applyBorder="1" applyProtection="1">
      <alignment vertical="center"/>
    </xf>
    <xf numFmtId="38" fontId="18" fillId="5" borderId="4" xfId="1" applyFont="1" applyFill="1" applyBorder="1" applyAlignment="1" applyProtection="1">
      <alignment horizontal="center" vertical="center"/>
    </xf>
    <xf numFmtId="38" fontId="18" fillId="5" borderId="13" xfId="1" applyNumberFormat="1" applyFont="1" applyFill="1" applyBorder="1" applyAlignment="1" applyProtection="1">
      <alignment horizontal="center" vertical="center"/>
    </xf>
    <xf numFmtId="38" fontId="18" fillId="5" borderId="8" xfId="1" applyFont="1" applyFill="1" applyBorder="1" applyAlignment="1" applyProtection="1">
      <alignment horizontal="center" vertical="center"/>
    </xf>
    <xf numFmtId="38" fontId="18" fillId="5" borderId="12" xfId="1" applyNumberFormat="1" applyFont="1" applyFill="1" applyBorder="1" applyAlignment="1" applyProtection="1">
      <alignment horizontal="center" vertical="center"/>
    </xf>
    <xf numFmtId="38" fontId="18" fillId="5" borderId="4" xfId="1" applyNumberFormat="1" applyFont="1" applyFill="1" applyBorder="1" applyAlignment="1" applyProtection="1">
      <alignment horizontal="center" vertical="center"/>
    </xf>
    <xf numFmtId="38" fontId="18" fillId="5" borderId="8" xfId="1" applyNumberFormat="1" applyFont="1" applyFill="1" applyBorder="1" applyAlignment="1" applyProtection="1">
      <alignment horizontal="center" vertical="center"/>
    </xf>
    <xf numFmtId="40" fontId="12" fillId="0" borderId="2" xfId="1" applyNumberFormat="1" applyFont="1" applyBorder="1" applyAlignment="1" applyProtection="1">
      <alignment vertical="center" wrapText="1"/>
      <protection locked="0"/>
    </xf>
    <xf numFmtId="40" fontId="14" fillId="0" borderId="3" xfId="1" applyNumberFormat="1" applyFont="1" applyBorder="1" applyAlignment="1" applyProtection="1">
      <alignment vertical="center" wrapText="1"/>
      <protection locked="0"/>
    </xf>
    <xf numFmtId="40" fontId="15" fillId="0" borderId="3" xfId="1" applyNumberFormat="1" applyFont="1" applyBorder="1" applyAlignment="1" applyProtection="1">
      <alignment vertical="center" wrapText="1"/>
      <protection locked="0"/>
    </xf>
    <xf numFmtId="38" fontId="0" fillId="0" borderId="4" xfId="1" applyFont="1" applyBorder="1" applyProtection="1">
      <alignment vertical="center"/>
      <protection locked="0"/>
    </xf>
    <xf numFmtId="38" fontId="0" fillId="0" borderId="8" xfId="1" applyNumberFormat="1" applyFont="1" applyBorder="1" applyProtection="1">
      <alignment vertical="center"/>
      <protection locked="0"/>
    </xf>
    <xf numFmtId="40" fontId="0" fillId="0" borderId="2" xfId="1" applyNumberFormat="1" applyFont="1" applyBorder="1" applyAlignment="1" applyProtection="1">
      <alignment vertical="center"/>
      <protection locked="0"/>
    </xf>
    <xf numFmtId="40" fontId="0" fillId="0" borderId="6" xfId="1" applyNumberFormat="1" applyFont="1" applyBorder="1" applyAlignment="1" applyProtection="1">
      <alignment vertical="center"/>
      <protection locked="0"/>
    </xf>
    <xf numFmtId="40" fontId="7" fillId="0" borderId="9" xfId="1" applyNumberFormat="1" applyFont="1" applyBorder="1" applyAlignment="1" applyProtection="1">
      <alignment vertical="center" wrapText="1"/>
      <protection locked="0"/>
    </xf>
    <xf numFmtId="40" fontId="7" fillId="0" borderId="4" xfId="1" applyNumberFormat="1" applyFont="1" applyBorder="1" applyAlignment="1" applyProtection="1">
      <alignment horizontal="center" vertical="center" wrapText="1"/>
      <protection locked="0"/>
    </xf>
    <xf numFmtId="40" fontId="7" fillId="0" borderId="8" xfId="1" applyNumberFormat="1" applyFont="1" applyBorder="1" applyAlignment="1" applyProtection="1">
      <alignment horizontal="center" vertical="center" wrapText="1"/>
      <protection locked="0"/>
    </xf>
    <xf numFmtId="40" fontId="7" fillId="0" borderId="1" xfId="1" applyNumberFormat="1" applyFont="1" applyBorder="1" applyAlignment="1" applyProtection="1">
      <alignment horizontal="center" vertical="center" wrapText="1"/>
      <protection locked="0"/>
    </xf>
    <xf numFmtId="38" fontId="0" fillId="7" borderId="1" xfId="1" applyNumberFormat="1" applyFont="1" applyFill="1" applyBorder="1" applyProtection="1">
      <alignment vertical="center"/>
    </xf>
    <xf numFmtId="40" fontId="4" fillId="0" borderId="13" xfId="1" applyNumberFormat="1" applyFont="1" applyBorder="1" applyAlignment="1" applyProtection="1">
      <alignment horizontal="right" vertical="center" wrapText="1"/>
      <protection locked="0"/>
    </xf>
    <xf numFmtId="38" fontId="0" fillId="7" borderId="12" xfId="1" applyNumberFormat="1" applyFont="1" applyFill="1" applyBorder="1" applyProtection="1">
      <alignment vertical="center"/>
    </xf>
    <xf numFmtId="38" fontId="3" fillId="7" borderId="12" xfId="1" applyNumberFormat="1" applyFont="1" applyFill="1" applyBorder="1" applyProtection="1">
      <alignment vertical="center"/>
    </xf>
    <xf numFmtId="179" fontId="0" fillId="0" borderId="0" xfId="1" applyNumberFormat="1" applyFont="1" applyFill="1" applyBorder="1" applyProtection="1">
      <alignment vertical="center"/>
    </xf>
    <xf numFmtId="40" fontId="0" fillId="0" borderId="0" xfId="1" applyNumberFormat="1" applyFont="1" applyFill="1" applyBorder="1" applyProtection="1">
      <alignment vertical="center"/>
    </xf>
    <xf numFmtId="38" fontId="0" fillId="0" borderId="0" xfId="1" applyFont="1" applyFill="1" applyProtection="1">
      <alignment vertical="center"/>
      <protection locked="0"/>
    </xf>
    <xf numFmtId="40" fontId="16" fillId="0" borderId="0" xfId="1" applyNumberFormat="1" applyFont="1" applyFill="1" applyBorder="1" applyProtection="1">
      <alignment vertical="center"/>
    </xf>
    <xf numFmtId="38" fontId="0" fillId="0" borderId="0" xfId="1" applyNumberFormat="1" applyFont="1" applyFill="1" applyBorder="1" applyProtection="1">
      <alignment vertical="center"/>
    </xf>
    <xf numFmtId="38" fontId="0" fillId="0" borderId="7" xfId="1" applyFont="1" applyFill="1" applyBorder="1" applyProtection="1">
      <alignment vertical="center"/>
      <protection locked="0"/>
    </xf>
    <xf numFmtId="179" fontId="0" fillId="0" borderId="7" xfId="1" applyNumberFormat="1" applyFont="1" applyFill="1" applyBorder="1" applyProtection="1">
      <alignment vertical="center"/>
      <protection locked="0"/>
    </xf>
    <xf numFmtId="40" fontId="0" fillId="0" borderId="7" xfId="1" applyNumberFormat="1" applyFont="1" applyFill="1" applyBorder="1" applyProtection="1">
      <alignment vertical="center"/>
      <protection locked="0"/>
    </xf>
    <xf numFmtId="40" fontId="16" fillId="0" borderId="7" xfId="1" applyNumberFormat="1" applyFont="1" applyFill="1" applyBorder="1" applyProtection="1">
      <alignment vertical="center"/>
    </xf>
    <xf numFmtId="38" fontId="0" fillId="0" borderId="7" xfId="1" applyNumberFormat="1" applyFont="1" applyFill="1" applyBorder="1" applyProtection="1">
      <alignment vertical="center"/>
    </xf>
    <xf numFmtId="38" fontId="17" fillId="0" borderId="0" xfId="1" applyFont="1" applyAlignment="1" applyProtection="1">
      <alignment horizontal="right" vertical="center"/>
      <protection locked="0"/>
    </xf>
    <xf numFmtId="38" fontId="0" fillId="3" borderId="1" xfId="1" applyFont="1" applyFill="1" applyBorder="1" applyAlignment="1" applyProtection="1">
      <alignment horizontal="center" vertical="center"/>
      <protection locked="0"/>
    </xf>
    <xf numFmtId="40" fontId="0" fillId="0" borderId="0" xfId="1" applyNumberFormat="1" applyFont="1" applyAlignment="1" applyProtection="1">
      <alignment horizontal="lef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786848</xdr:colOff>
      <xdr:row>0</xdr:row>
      <xdr:rowOff>41413</xdr:rowOff>
    </xdr:from>
    <xdr:to>
      <xdr:col>15</xdr:col>
      <xdr:colOff>775015</xdr:colOff>
      <xdr:row>0</xdr:row>
      <xdr:rowOff>902804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BA59D3F5-9999-2BA6-B418-5D28FEDDCE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67261" y="41413"/>
          <a:ext cx="799863" cy="8613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7D727-58B2-4F04-9BE2-A8979C68C017}">
  <dimension ref="A1:T9"/>
  <sheetViews>
    <sheetView tabSelected="1" zoomScale="92" zoomScaleNormal="92" workbookViewId="0">
      <selection activeCell="C7" sqref="C7"/>
    </sheetView>
  </sheetViews>
  <sheetFormatPr defaultRowHeight="18" x14ac:dyDescent="0.45"/>
  <cols>
    <col min="1" max="2" width="16" style="37" customWidth="1"/>
    <col min="3" max="4" width="12.69921875" style="36" customWidth="1"/>
    <col min="5" max="8" width="12.69921875" style="36" hidden="1" customWidth="1"/>
    <col min="9" max="9" width="12.69921875" style="36" customWidth="1"/>
    <col min="10" max="11" width="12.69921875" style="36" hidden="1" customWidth="1"/>
    <col min="12" max="12" width="12.69921875" style="36" customWidth="1"/>
    <col min="13" max="13" width="12.69921875" style="36" hidden="1" customWidth="1"/>
    <col min="14" max="14" width="12.69921875" style="36" customWidth="1"/>
    <col min="15" max="16" width="10.69921875" style="36" customWidth="1"/>
    <col min="17" max="17" width="8.796875" style="36"/>
    <col min="18" max="18" width="14.3984375" style="37" customWidth="1"/>
    <col min="19" max="19" width="8.296875" style="37" customWidth="1"/>
    <col min="20" max="16384" width="8.796875" style="38"/>
  </cols>
  <sheetData>
    <row r="1" spans="1:19" ht="78" customHeight="1" thickBot="1" x14ac:dyDescent="0.5">
      <c r="A1" s="75" t="s">
        <v>15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</row>
    <row r="2" spans="1:19" ht="45" customHeight="1" x14ac:dyDescent="0.45">
      <c r="A2" s="39" t="s">
        <v>10</v>
      </c>
      <c r="B2" s="69" t="s">
        <v>16</v>
      </c>
      <c r="C2" s="40" t="s">
        <v>13</v>
      </c>
      <c r="D2" s="41" t="s">
        <v>14</v>
      </c>
      <c r="E2" s="42" t="s">
        <v>4</v>
      </c>
      <c r="F2" s="43">
        <v>0.25</v>
      </c>
      <c r="G2" s="44" t="s">
        <v>5</v>
      </c>
      <c r="H2" s="44"/>
      <c r="I2" s="45" t="s">
        <v>6</v>
      </c>
      <c r="J2" s="46" t="s">
        <v>7</v>
      </c>
      <c r="K2" s="38"/>
      <c r="L2" s="97" t="s">
        <v>20</v>
      </c>
      <c r="M2" s="90"/>
      <c r="N2" s="77" t="s">
        <v>21</v>
      </c>
      <c r="O2" s="93" t="s">
        <v>18</v>
      </c>
      <c r="P2" s="73" t="s">
        <v>19</v>
      </c>
    </row>
    <row r="3" spans="1:19" ht="38.4" customHeight="1" thickBot="1" x14ac:dyDescent="0.5">
      <c r="A3" s="47"/>
      <c r="B3" s="70"/>
      <c r="C3" s="48"/>
      <c r="D3" s="49"/>
      <c r="E3" s="61">
        <f>C3-D3</f>
        <v>0</v>
      </c>
      <c r="F3" s="62">
        <f>E3*0.25</f>
        <v>0</v>
      </c>
      <c r="G3" s="63">
        <f>F3/10</f>
        <v>0</v>
      </c>
      <c r="H3" s="61">
        <f>CEILING(G3-0.5,1)</f>
        <v>0</v>
      </c>
      <c r="I3" s="50"/>
      <c r="J3" s="64">
        <f>H3*I3</f>
        <v>0</v>
      </c>
      <c r="K3" s="38"/>
      <c r="L3" s="98">
        <f>J3*10</f>
        <v>0</v>
      </c>
      <c r="M3" s="91"/>
      <c r="N3" s="78">
        <f>L3*1.1</f>
        <v>0</v>
      </c>
      <c r="O3" s="94"/>
      <c r="P3" s="76"/>
      <c r="Q3" s="51"/>
    </row>
    <row r="4" spans="1:19" ht="45" customHeight="1" thickBot="1" x14ac:dyDescent="0.5">
      <c r="A4" s="47"/>
      <c r="B4" s="71" t="s">
        <v>17</v>
      </c>
      <c r="C4" s="53" t="s">
        <v>8</v>
      </c>
      <c r="D4" s="54" t="s">
        <v>9</v>
      </c>
      <c r="E4" s="38"/>
      <c r="F4" s="38"/>
      <c r="G4" s="44" t="s">
        <v>5</v>
      </c>
      <c r="H4" s="44"/>
      <c r="I4" s="45" t="s">
        <v>6</v>
      </c>
      <c r="J4" s="46" t="s">
        <v>7</v>
      </c>
      <c r="K4" s="92"/>
      <c r="L4" s="95" t="s">
        <v>22</v>
      </c>
      <c r="M4" s="74"/>
      <c r="N4" s="95" t="s">
        <v>23</v>
      </c>
      <c r="O4" s="79">
        <f>N3+L5</f>
        <v>0</v>
      </c>
      <c r="P4" s="80">
        <f>N3+N5</f>
        <v>0</v>
      </c>
    </row>
    <row r="5" spans="1:19" ht="38.4" customHeight="1" thickBot="1" x14ac:dyDescent="0.5">
      <c r="A5" s="55"/>
      <c r="B5" s="72"/>
      <c r="C5" s="100">
        <f>E3-F3</f>
        <v>0</v>
      </c>
      <c r="D5" s="101">
        <f>D3+C5</f>
        <v>0</v>
      </c>
      <c r="E5" s="102"/>
      <c r="F5" s="102"/>
      <c r="G5" s="103">
        <f>D5*0.1</f>
        <v>0</v>
      </c>
      <c r="H5" s="104">
        <f>CEILING(G5-0.5,1)</f>
        <v>0</v>
      </c>
      <c r="I5" s="104">
        <f>I3</f>
        <v>0</v>
      </c>
      <c r="J5" s="65">
        <f>H5*I5</f>
        <v>0</v>
      </c>
      <c r="K5" s="66">
        <f>J5*10*0.1</f>
        <v>0</v>
      </c>
      <c r="L5" s="96">
        <f>ROUND(K5,-1)</f>
        <v>0</v>
      </c>
      <c r="M5" s="66">
        <f>J5*10*0.3</f>
        <v>0</v>
      </c>
      <c r="N5" s="67">
        <f>ROUND(J5*10*0.3,-1)</f>
        <v>0</v>
      </c>
      <c r="O5" s="81"/>
      <c r="P5" s="82"/>
      <c r="Q5" s="51"/>
    </row>
    <row r="6" spans="1:19" ht="45" customHeight="1" thickBot="1" x14ac:dyDescent="0.5">
      <c r="A6" s="57" t="s">
        <v>12</v>
      </c>
      <c r="B6" s="71" t="s">
        <v>27</v>
      </c>
      <c r="C6" s="85" t="s">
        <v>11</v>
      </c>
      <c r="D6" s="46"/>
      <c r="E6" s="86" t="s">
        <v>8</v>
      </c>
      <c r="F6" s="87" t="s">
        <v>9</v>
      </c>
      <c r="G6" s="44" t="s">
        <v>5</v>
      </c>
      <c r="H6" s="44"/>
      <c r="I6" s="45" t="s">
        <v>6</v>
      </c>
      <c r="J6" s="88" t="s">
        <v>7</v>
      </c>
      <c r="K6" s="92"/>
      <c r="L6" s="95" t="s">
        <v>22</v>
      </c>
      <c r="M6" s="74"/>
      <c r="N6" s="95" t="s">
        <v>23</v>
      </c>
      <c r="O6" s="79">
        <f>L7</f>
        <v>0</v>
      </c>
      <c r="P6" s="83">
        <f>N7</f>
        <v>0</v>
      </c>
    </row>
    <row r="7" spans="1:19" ht="38.4" customHeight="1" thickBot="1" x14ac:dyDescent="0.5">
      <c r="A7" s="58"/>
      <c r="B7" s="72"/>
      <c r="C7" s="48"/>
      <c r="D7" s="105"/>
      <c r="E7" s="106"/>
      <c r="F7" s="107"/>
      <c r="G7" s="108">
        <f>C7*0.1</f>
        <v>0</v>
      </c>
      <c r="H7" s="109">
        <f>CEILING(G7-0.5,1)</f>
        <v>0</v>
      </c>
      <c r="I7" s="109">
        <f>I3</f>
        <v>0</v>
      </c>
      <c r="J7" s="89">
        <f>H7*I7</f>
        <v>0</v>
      </c>
      <c r="K7" s="56">
        <f>J7*10*0.1</f>
        <v>0</v>
      </c>
      <c r="L7" s="99">
        <f>ROUND(K7,-1)</f>
        <v>0</v>
      </c>
      <c r="M7" s="56">
        <f>J7*10*0.3</f>
        <v>0</v>
      </c>
      <c r="N7" s="68">
        <f>ROUND(J7*10*0.3,-1)</f>
        <v>0</v>
      </c>
      <c r="O7" s="81"/>
      <c r="P7" s="84"/>
      <c r="Q7" s="51"/>
    </row>
    <row r="8" spans="1:19" ht="13.8" customHeight="1" thickBot="1" x14ac:dyDescent="0.5">
      <c r="A8" s="59"/>
      <c r="B8" s="59"/>
      <c r="C8" s="60"/>
      <c r="D8" s="60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R8" s="59"/>
      <c r="S8" s="59"/>
    </row>
    <row r="9" spans="1:19" ht="26.4" customHeight="1" thickBot="1" x14ac:dyDescent="0.5">
      <c r="A9" s="110" t="s">
        <v>24</v>
      </c>
      <c r="B9" s="111"/>
      <c r="C9" s="36" t="s">
        <v>25</v>
      </c>
      <c r="D9" s="112" t="s">
        <v>26</v>
      </c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</row>
  </sheetData>
  <sheetProtection sheet="1" objects="1" scenarios="1"/>
  <mergeCells count="15">
    <mergeCell ref="B6:B7"/>
    <mergeCell ref="D9:P9"/>
    <mergeCell ref="O2:O3"/>
    <mergeCell ref="P2:P3"/>
    <mergeCell ref="P4:P5"/>
    <mergeCell ref="O4:O5"/>
    <mergeCell ref="O6:O7"/>
    <mergeCell ref="P6:P7"/>
    <mergeCell ref="B2:B3"/>
    <mergeCell ref="B4:B5"/>
    <mergeCell ref="A2:A5"/>
    <mergeCell ref="G2:H2"/>
    <mergeCell ref="G4:H4"/>
    <mergeCell ref="A6:A7"/>
    <mergeCell ref="G6:H6"/>
  </mergeCells>
  <phoneticPr fontId="2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A79C2-C08F-49DA-B5F7-53DB769A4CCD}">
  <dimension ref="A1:S138"/>
  <sheetViews>
    <sheetView zoomScale="92" zoomScaleNormal="92" workbookViewId="0">
      <selection activeCell="F101" sqref="F101"/>
    </sheetView>
  </sheetViews>
  <sheetFormatPr defaultRowHeight="18" x14ac:dyDescent="0.45"/>
  <cols>
    <col min="1" max="1" width="16" style="1" customWidth="1"/>
    <col min="2" max="2" width="9.796875" style="17" customWidth="1"/>
    <col min="3" max="11" width="8.796875" style="17"/>
    <col min="12" max="12" width="9.3984375" style="17" bestFit="1" customWidth="1"/>
    <col min="13" max="14" width="8.796875" style="17"/>
    <col min="15" max="15" width="9.3984375" style="17" bestFit="1" customWidth="1"/>
    <col min="16" max="16" width="8.796875" style="17"/>
    <col min="17" max="17" width="14.3984375" style="1" customWidth="1"/>
    <col min="18" max="18" width="8.296875" style="1" customWidth="1"/>
    <col min="19" max="16384" width="8.796875" style="2"/>
  </cols>
  <sheetData>
    <row r="1" spans="1:18" ht="28.8" customHeight="1" thickBot="1" x14ac:dyDescent="0.5">
      <c r="B1" s="33" t="s">
        <v>3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5"/>
    </row>
    <row r="2" spans="1:18" ht="20.399999999999999" thickBot="1" x14ac:dyDescent="0.5">
      <c r="A2" s="4" t="s">
        <v>2</v>
      </c>
      <c r="B2" s="16">
        <v>3</v>
      </c>
      <c r="C2" s="31">
        <v>5</v>
      </c>
      <c r="D2" s="31">
        <v>7</v>
      </c>
      <c r="E2" s="31">
        <v>14</v>
      </c>
      <c r="F2" s="31">
        <v>21</v>
      </c>
      <c r="G2" s="31">
        <v>28</v>
      </c>
      <c r="H2" s="31">
        <v>35</v>
      </c>
      <c r="I2" s="31">
        <v>42</v>
      </c>
      <c r="J2" s="31">
        <v>49</v>
      </c>
      <c r="K2" s="31">
        <v>56</v>
      </c>
      <c r="L2" s="31">
        <v>63</v>
      </c>
      <c r="M2" s="31">
        <v>70</v>
      </c>
      <c r="N2" s="31">
        <v>77</v>
      </c>
      <c r="O2" s="31">
        <v>84</v>
      </c>
      <c r="P2" s="32"/>
      <c r="Q2" s="4" t="s">
        <v>0</v>
      </c>
      <c r="R2" s="3" t="s">
        <v>0</v>
      </c>
    </row>
    <row r="3" spans="1:18" ht="18.600000000000001" thickBot="1" x14ac:dyDescent="0.5">
      <c r="A3" s="14">
        <v>5</v>
      </c>
      <c r="B3" s="18">
        <f>A3*$B$2*0.25/10</f>
        <v>0.375</v>
      </c>
      <c r="C3" s="18">
        <f>A3*$C$2*0.25/10</f>
        <v>0.625</v>
      </c>
      <c r="D3" s="18">
        <f>A3*$D$2*0.25/10</f>
        <v>0.875</v>
      </c>
      <c r="E3" s="18">
        <f>A3*$E$2*0.25/10</f>
        <v>1.75</v>
      </c>
      <c r="F3" s="18">
        <f>A3*$F$2*0.25/10</f>
        <v>2.625</v>
      </c>
      <c r="G3" s="18">
        <f>A3*$G$2*0.25/10</f>
        <v>3.5</v>
      </c>
      <c r="H3" s="18">
        <f>A3*$H$2*0.25/10</f>
        <v>4.375</v>
      </c>
      <c r="I3" s="18">
        <f>A3*$I$2*0.25/10</f>
        <v>5.25</v>
      </c>
      <c r="J3" s="18">
        <f>A3*$J$2*0.25/10</f>
        <v>6.125</v>
      </c>
      <c r="K3" s="18">
        <f>A3*$K$2*0.25/10</f>
        <v>7</v>
      </c>
      <c r="L3" s="18">
        <f>A3*$L$2*0.25/10</f>
        <v>7.875</v>
      </c>
      <c r="M3" s="18">
        <f>A3*$M$2*0.25/10</f>
        <v>8.75</v>
      </c>
      <c r="N3" s="18">
        <f>A3*$N$2*0.25/10</f>
        <v>9.625</v>
      </c>
      <c r="O3" s="18">
        <f>A3*$O$2*0.25/10</f>
        <v>10.5</v>
      </c>
      <c r="P3" s="29">
        <f>A3*$P$2*0.25/10</f>
        <v>0</v>
      </c>
      <c r="Q3" s="14">
        <v>1</v>
      </c>
      <c r="R3" s="14">
        <v>2</v>
      </c>
    </row>
    <row r="4" spans="1:18" ht="18.600000000000001" thickBot="1" x14ac:dyDescent="0.5">
      <c r="A4" s="5">
        <f>A3+5</f>
        <v>10</v>
      </c>
      <c r="B4" s="18">
        <f t="shared" ref="B4:B34" si="0">A4*$B$2*0.25/10</f>
        <v>0.75</v>
      </c>
      <c r="C4" s="18">
        <f t="shared" ref="C4:C34" si="1">A4*$C$2*0.25/10</f>
        <v>1.25</v>
      </c>
      <c r="D4" s="18">
        <f t="shared" ref="D4:D34" si="2">A4*$D$2*0.25/10</f>
        <v>1.75</v>
      </c>
      <c r="E4" s="18">
        <f t="shared" ref="E4:E34" si="3">A4*$E$2*0.25/10</f>
        <v>3.5</v>
      </c>
      <c r="F4" s="18">
        <f t="shared" ref="F4:F34" si="4">A4*$F$2*0.25/10</f>
        <v>5.25</v>
      </c>
      <c r="G4" s="18">
        <f t="shared" ref="G4:G34" si="5">A4*$G$2*0.25/10</f>
        <v>7</v>
      </c>
      <c r="H4" s="18">
        <f t="shared" ref="H4:H34" si="6">A4*$H$2*0.25/10</f>
        <v>8.75</v>
      </c>
      <c r="I4" s="18">
        <f t="shared" ref="I4:I34" si="7">A4*$I$2*0.25/10</f>
        <v>10.5</v>
      </c>
      <c r="J4" s="18">
        <f t="shared" ref="J4:J34" si="8">A4*$J$2*0.25/10</f>
        <v>12.25</v>
      </c>
      <c r="K4" s="18">
        <f t="shared" ref="K4:K34" si="9">A4*$K$2*0.25/10</f>
        <v>14</v>
      </c>
      <c r="L4" s="18">
        <f t="shared" ref="L4:L34" si="10">A4*$L$2*0.25/10</f>
        <v>15.75</v>
      </c>
      <c r="M4" s="18">
        <f t="shared" ref="M4:M34" si="11">A4*$M$2*0.25/10</f>
        <v>17.5</v>
      </c>
      <c r="N4" s="18">
        <f t="shared" ref="N4:N34" si="12">A4*$N$2*0.25/10</f>
        <v>19.25</v>
      </c>
      <c r="O4" s="18">
        <f t="shared" ref="O4:O34" si="13">A4*$O$2*0.25/10</f>
        <v>21</v>
      </c>
      <c r="P4" s="29">
        <f t="shared" ref="P4:P34" si="14">A4*$P$2*0.25/10</f>
        <v>0</v>
      </c>
      <c r="Q4" s="5">
        <f>A4/10</f>
        <v>1</v>
      </c>
      <c r="R4" s="5">
        <f>CEILING(Q4-0.5,1)</f>
        <v>1</v>
      </c>
    </row>
    <row r="5" spans="1:18" ht="18.600000000000001" thickBot="1" x14ac:dyDescent="0.5">
      <c r="A5" s="5">
        <f>A4+5</f>
        <v>15</v>
      </c>
      <c r="B5" s="18">
        <f t="shared" si="0"/>
        <v>1.125</v>
      </c>
      <c r="C5" s="18">
        <f t="shared" si="1"/>
        <v>1.875</v>
      </c>
      <c r="D5" s="18">
        <f t="shared" si="2"/>
        <v>2.625</v>
      </c>
      <c r="E5" s="18">
        <f t="shared" si="3"/>
        <v>5.25</v>
      </c>
      <c r="F5" s="18">
        <f t="shared" si="4"/>
        <v>7.875</v>
      </c>
      <c r="G5" s="18">
        <f t="shared" si="5"/>
        <v>10.5</v>
      </c>
      <c r="H5" s="18">
        <f t="shared" si="6"/>
        <v>13.125</v>
      </c>
      <c r="I5" s="18">
        <f t="shared" si="7"/>
        <v>15.75</v>
      </c>
      <c r="J5" s="18">
        <f t="shared" si="8"/>
        <v>18.375</v>
      </c>
      <c r="K5" s="18">
        <f t="shared" si="9"/>
        <v>21</v>
      </c>
      <c r="L5" s="18">
        <f t="shared" si="10"/>
        <v>23.625</v>
      </c>
      <c r="M5" s="18">
        <f t="shared" si="11"/>
        <v>26.25</v>
      </c>
      <c r="N5" s="18">
        <f t="shared" si="12"/>
        <v>28.875</v>
      </c>
      <c r="O5" s="18">
        <f t="shared" si="13"/>
        <v>31.5</v>
      </c>
      <c r="P5" s="29">
        <f t="shared" si="14"/>
        <v>0</v>
      </c>
      <c r="Q5" s="5">
        <f>A5/10</f>
        <v>1.5</v>
      </c>
      <c r="R5" s="5">
        <f>CEILING(Q5-0.5,1)</f>
        <v>1</v>
      </c>
    </row>
    <row r="6" spans="1:18" ht="18.600000000000001" thickBot="1" x14ac:dyDescent="0.5">
      <c r="A6" s="5">
        <f>A5+5</f>
        <v>20</v>
      </c>
      <c r="B6" s="18">
        <f t="shared" si="0"/>
        <v>1.5</v>
      </c>
      <c r="C6" s="18">
        <f t="shared" si="1"/>
        <v>2.5</v>
      </c>
      <c r="D6" s="18">
        <f t="shared" si="2"/>
        <v>3.5</v>
      </c>
      <c r="E6" s="18">
        <f t="shared" si="3"/>
        <v>7</v>
      </c>
      <c r="F6" s="18">
        <f t="shared" si="4"/>
        <v>10.5</v>
      </c>
      <c r="G6" s="18">
        <f t="shared" si="5"/>
        <v>14</v>
      </c>
      <c r="H6" s="18">
        <f t="shared" si="6"/>
        <v>17.5</v>
      </c>
      <c r="I6" s="18">
        <f t="shared" si="7"/>
        <v>21</v>
      </c>
      <c r="J6" s="18">
        <f t="shared" si="8"/>
        <v>24.5</v>
      </c>
      <c r="K6" s="18">
        <f t="shared" si="9"/>
        <v>28</v>
      </c>
      <c r="L6" s="18">
        <f t="shared" si="10"/>
        <v>31.5</v>
      </c>
      <c r="M6" s="18">
        <f t="shared" si="11"/>
        <v>35</v>
      </c>
      <c r="N6" s="18">
        <f t="shared" si="12"/>
        <v>38.5</v>
      </c>
      <c r="O6" s="18">
        <f t="shared" si="13"/>
        <v>42</v>
      </c>
      <c r="P6" s="29">
        <f t="shared" si="14"/>
        <v>0</v>
      </c>
      <c r="Q6" s="5">
        <f>A6/10</f>
        <v>2</v>
      </c>
      <c r="R6" s="5">
        <f>CEILING(Q6-0.5,1)</f>
        <v>2</v>
      </c>
    </row>
    <row r="7" spans="1:18" ht="18.600000000000001" thickBot="1" x14ac:dyDescent="0.5">
      <c r="A7" s="5">
        <f>A6+5</f>
        <v>25</v>
      </c>
      <c r="B7" s="18">
        <f t="shared" si="0"/>
        <v>1.875</v>
      </c>
      <c r="C7" s="18">
        <f t="shared" si="1"/>
        <v>3.125</v>
      </c>
      <c r="D7" s="18">
        <f t="shared" si="2"/>
        <v>4.375</v>
      </c>
      <c r="E7" s="18">
        <f t="shared" si="3"/>
        <v>8.75</v>
      </c>
      <c r="F7" s="18">
        <f t="shared" si="4"/>
        <v>13.125</v>
      </c>
      <c r="G7" s="18">
        <f t="shared" si="5"/>
        <v>17.5</v>
      </c>
      <c r="H7" s="18">
        <f t="shared" si="6"/>
        <v>21.875</v>
      </c>
      <c r="I7" s="18">
        <f t="shared" si="7"/>
        <v>26.25</v>
      </c>
      <c r="J7" s="18">
        <f t="shared" si="8"/>
        <v>30.625</v>
      </c>
      <c r="K7" s="18">
        <f t="shared" si="9"/>
        <v>35</v>
      </c>
      <c r="L7" s="18">
        <f t="shared" si="10"/>
        <v>39.375</v>
      </c>
      <c r="M7" s="18">
        <f t="shared" si="11"/>
        <v>43.75</v>
      </c>
      <c r="N7" s="18">
        <f t="shared" si="12"/>
        <v>48.125</v>
      </c>
      <c r="O7" s="18">
        <f t="shared" si="13"/>
        <v>52.5</v>
      </c>
      <c r="P7" s="29">
        <f t="shared" si="14"/>
        <v>0</v>
      </c>
      <c r="Q7" s="5">
        <f>A7/10</f>
        <v>2.5</v>
      </c>
      <c r="R7" s="5">
        <f>CEILING(Q7-0.5,1)</f>
        <v>2</v>
      </c>
    </row>
    <row r="8" spans="1:18" ht="18.600000000000001" thickBot="1" x14ac:dyDescent="0.5">
      <c r="A8" s="5">
        <f>A7+5</f>
        <v>30</v>
      </c>
      <c r="B8" s="18">
        <f t="shared" si="0"/>
        <v>2.25</v>
      </c>
      <c r="C8" s="18">
        <f t="shared" si="1"/>
        <v>3.75</v>
      </c>
      <c r="D8" s="18">
        <f t="shared" si="2"/>
        <v>5.25</v>
      </c>
      <c r="E8" s="18">
        <f t="shared" si="3"/>
        <v>10.5</v>
      </c>
      <c r="F8" s="18">
        <f t="shared" si="4"/>
        <v>15.75</v>
      </c>
      <c r="G8" s="18">
        <f t="shared" si="5"/>
        <v>21</v>
      </c>
      <c r="H8" s="18">
        <f t="shared" si="6"/>
        <v>26.25</v>
      </c>
      <c r="I8" s="18">
        <f t="shared" si="7"/>
        <v>31.5</v>
      </c>
      <c r="J8" s="18">
        <f t="shared" si="8"/>
        <v>36.75</v>
      </c>
      <c r="K8" s="18">
        <f t="shared" si="9"/>
        <v>42</v>
      </c>
      <c r="L8" s="18">
        <f t="shared" si="10"/>
        <v>47.25</v>
      </c>
      <c r="M8" s="18">
        <f t="shared" si="11"/>
        <v>52.5</v>
      </c>
      <c r="N8" s="18">
        <f t="shared" si="12"/>
        <v>57.75</v>
      </c>
      <c r="O8" s="18">
        <f t="shared" si="13"/>
        <v>63</v>
      </c>
      <c r="P8" s="29">
        <f t="shared" si="14"/>
        <v>0</v>
      </c>
      <c r="Q8" s="5">
        <f>A8/10</f>
        <v>3</v>
      </c>
      <c r="R8" s="5">
        <f>CEILING(Q8-0.5,1)</f>
        <v>3</v>
      </c>
    </row>
    <row r="9" spans="1:18" ht="18.600000000000001" thickBot="1" x14ac:dyDescent="0.5">
      <c r="A9" s="5">
        <f>A8+5</f>
        <v>35</v>
      </c>
      <c r="B9" s="18">
        <f t="shared" si="0"/>
        <v>2.625</v>
      </c>
      <c r="C9" s="18">
        <f t="shared" si="1"/>
        <v>4.375</v>
      </c>
      <c r="D9" s="18">
        <f t="shared" si="2"/>
        <v>6.125</v>
      </c>
      <c r="E9" s="18">
        <f t="shared" si="3"/>
        <v>12.25</v>
      </c>
      <c r="F9" s="18">
        <f t="shared" si="4"/>
        <v>18.375</v>
      </c>
      <c r="G9" s="18">
        <f t="shared" si="5"/>
        <v>24.5</v>
      </c>
      <c r="H9" s="18">
        <f t="shared" si="6"/>
        <v>30.625</v>
      </c>
      <c r="I9" s="18">
        <f t="shared" si="7"/>
        <v>36.75</v>
      </c>
      <c r="J9" s="18">
        <f t="shared" si="8"/>
        <v>42.875</v>
      </c>
      <c r="K9" s="18">
        <f t="shared" si="9"/>
        <v>49</v>
      </c>
      <c r="L9" s="18">
        <f t="shared" si="10"/>
        <v>55.125</v>
      </c>
      <c r="M9" s="18">
        <f t="shared" si="11"/>
        <v>61.25</v>
      </c>
      <c r="N9" s="18">
        <f t="shared" si="12"/>
        <v>67.375</v>
      </c>
      <c r="O9" s="18">
        <f t="shared" si="13"/>
        <v>73.5</v>
      </c>
      <c r="P9" s="29">
        <f t="shared" si="14"/>
        <v>0</v>
      </c>
      <c r="Q9" s="5">
        <f>A9/10</f>
        <v>3.5</v>
      </c>
      <c r="R9" s="5">
        <f>CEILING(Q9-0.5,1)</f>
        <v>3</v>
      </c>
    </row>
    <row r="10" spans="1:18" ht="18.600000000000001" thickBot="1" x14ac:dyDescent="0.5">
      <c r="A10" s="5">
        <f>A9+5</f>
        <v>40</v>
      </c>
      <c r="B10" s="18">
        <f t="shared" si="0"/>
        <v>3</v>
      </c>
      <c r="C10" s="18">
        <f t="shared" si="1"/>
        <v>5</v>
      </c>
      <c r="D10" s="18">
        <f t="shared" si="2"/>
        <v>7</v>
      </c>
      <c r="E10" s="18">
        <f t="shared" si="3"/>
        <v>14</v>
      </c>
      <c r="F10" s="18">
        <f t="shared" si="4"/>
        <v>21</v>
      </c>
      <c r="G10" s="18">
        <f t="shared" si="5"/>
        <v>28</v>
      </c>
      <c r="H10" s="18">
        <f t="shared" si="6"/>
        <v>35</v>
      </c>
      <c r="I10" s="18">
        <f t="shared" si="7"/>
        <v>42</v>
      </c>
      <c r="J10" s="18">
        <f t="shared" si="8"/>
        <v>49</v>
      </c>
      <c r="K10" s="18">
        <f t="shared" si="9"/>
        <v>56</v>
      </c>
      <c r="L10" s="18">
        <f t="shared" si="10"/>
        <v>63</v>
      </c>
      <c r="M10" s="18">
        <f t="shared" si="11"/>
        <v>70</v>
      </c>
      <c r="N10" s="18">
        <f t="shared" si="12"/>
        <v>77</v>
      </c>
      <c r="O10" s="18">
        <f t="shared" si="13"/>
        <v>84</v>
      </c>
      <c r="P10" s="29">
        <f t="shared" si="14"/>
        <v>0</v>
      </c>
      <c r="Q10" s="5">
        <f>A10/10</f>
        <v>4</v>
      </c>
      <c r="R10" s="5">
        <f>CEILING(Q10-0.5,1)</f>
        <v>4</v>
      </c>
    </row>
    <row r="11" spans="1:18" ht="18.600000000000001" thickBot="1" x14ac:dyDescent="0.5">
      <c r="A11" s="5">
        <f>A10+5</f>
        <v>45</v>
      </c>
      <c r="B11" s="18">
        <f t="shared" si="0"/>
        <v>3.375</v>
      </c>
      <c r="C11" s="18">
        <f t="shared" si="1"/>
        <v>5.625</v>
      </c>
      <c r="D11" s="18">
        <f t="shared" si="2"/>
        <v>7.875</v>
      </c>
      <c r="E11" s="18">
        <f t="shared" si="3"/>
        <v>15.75</v>
      </c>
      <c r="F11" s="18">
        <f t="shared" si="4"/>
        <v>23.625</v>
      </c>
      <c r="G11" s="18">
        <f t="shared" si="5"/>
        <v>31.5</v>
      </c>
      <c r="H11" s="18">
        <f t="shared" si="6"/>
        <v>39.375</v>
      </c>
      <c r="I11" s="18">
        <f t="shared" si="7"/>
        <v>47.25</v>
      </c>
      <c r="J11" s="18">
        <f t="shared" si="8"/>
        <v>55.125</v>
      </c>
      <c r="K11" s="18">
        <f t="shared" si="9"/>
        <v>63</v>
      </c>
      <c r="L11" s="18">
        <f t="shared" si="10"/>
        <v>70.875</v>
      </c>
      <c r="M11" s="18">
        <f t="shared" si="11"/>
        <v>78.75</v>
      </c>
      <c r="N11" s="18">
        <f t="shared" si="12"/>
        <v>86.625</v>
      </c>
      <c r="O11" s="18">
        <f t="shared" si="13"/>
        <v>94.5</v>
      </c>
      <c r="P11" s="29">
        <f t="shared" si="14"/>
        <v>0</v>
      </c>
      <c r="Q11" s="5">
        <f>A11/10</f>
        <v>4.5</v>
      </c>
      <c r="R11" s="5">
        <f>CEILING(Q11-0.5,1)</f>
        <v>4</v>
      </c>
    </row>
    <row r="12" spans="1:18" ht="18.600000000000001" thickBot="1" x14ac:dyDescent="0.5">
      <c r="A12" s="5">
        <f>A11+5</f>
        <v>50</v>
      </c>
      <c r="B12" s="18">
        <f t="shared" si="0"/>
        <v>3.75</v>
      </c>
      <c r="C12" s="18">
        <f t="shared" si="1"/>
        <v>6.25</v>
      </c>
      <c r="D12" s="18">
        <f t="shared" si="2"/>
        <v>8.75</v>
      </c>
      <c r="E12" s="18">
        <f t="shared" si="3"/>
        <v>17.5</v>
      </c>
      <c r="F12" s="18">
        <f t="shared" si="4"/>
        <v>26.25</v>
      </c>
      <c r="G12" s="18">
        <f t="shared" si="5"/>
        <v>35</v>
      </c>
      <c r="H12" s="18">
        <f t="shared" si="6"/>
        <v>43.75</v>
      </c>
      <c r="I12" s="18">
        <f t="shared" si="7"/>
        <v>52.5</v>
      </c>
      <c r="J12" s="18">
        <f t="shared" si="8"/>
        <v>61.25</v>
      </c>
      <c r="K12" s="18">
        <f t="shared" si="9"/>
        <v>70</v>
      </c>
      <c r="L12" s="18">
        <f t="shared" si="10"/>
        <v>78.75</v>
      </c>
      <c r="M12" s="18">
        <f t="shared" si="11"/>
        <v>87.5</v>
      </c>
      <c r="N12" s="18">
        <f t="shared" si="12"/>
        <v>96.25</v>
      </c>
      <c r="O12" s="18">
        <f t="shared" si="13"/>
        <v>105</v>
      </c>
      <c r="P12" s="29">
        <f t="shared" si="14"/>
        <v>0</v>
      </c>
      <c r="Q12" s="5">
        <f>A12/10</f>
        <v>5</v>
      </c>
      <c r="R12" s="5">
        <f>CEILING(Q12-0.5,1)</f>
        <v>5</v>
      </c>
    </row>
    <row r="13" spans="1:18" ht="18.600000000000001" thickBot="1" x14ac:dyDescent="0.5">
      <c r="A13" s="5">
        <f>A12+5</f>
        <v>55</v>
      </c>
      <c r="B13" s="18">
        <f t="shared" si="0"/>
        <v>4.125</v>
      </c>
      <c r="C13" s="18">
        <f t="shared" si="1"/>
        <v>6.875</v>
      </c>
      <c r="D13" s="18">
        <f t="shared" si="2"/>
        <v>9.625</v>
      </c>
      <c r="E13" s="18">
        <f t="shared" si="3"/>
        <v>19.25</v>
      </c>
      <c r="F13" s="18">
        <f t="shared" si="4"/>
        <v>28.875</v>
      </c>
      <c r="G13" s="18">
        <f t="shared" si="5"/>
        <v>38.5</v>
      </c>
      <c r="H13" s="18">
        <f t="shared" si="6"/>
        <v>48.125</v>
      </c>
      <c r="I13" s="18">
        <f t="shared" si="7"/>
        <v>57.75</v>
      </c>
      <c r="J13" s="18">
        <f t="shared" si="8"/>
        <v>67.375</v>
      </c>
      <c r="K13" s="18">
        <f t="shared" si="9"/>
        <v>77</v>
      </c>
      <c r="L13" s="18">
        <f t="shared" si="10"/>
        <v>86.625</v>
      </c>
      <c r="M13" s="18">
        <f t="shared" si="11"/>
        <v>96.25</v>
      </c>
      <c r="N13" s="18">
        <f t="shared" si="12"/>
        <v>105.875</v>
      </c>
      <c r="O13" s="18">
        <f t="shared" si="13"/>
        <v>115.5</v>
      </c>
      <c r="P13" s="29">
        <f t="shared" si="14"/>
        <v>0</v>
      </c>
      <c r="Q13" s="5">
        <f>A13/10</f>
        <v>5.5</v>
      </c>
      <c r="R13" s="5">
        <f>CEILING(Q13-0.5,1)</f>
        <v>5</v>
      </c>
    </row>
    <row r="14" spans="1:18" ht="18.600000000000001" thickBot="1" x14ac:dyDescent="0.5">
      <c r="A14" s="5">
        <f>A13+5</f>
        <v>60</v>
      </c>
      <c r="B14" s="18">
        <f t="shared" si="0"/>
        <v>4.5</v>
      </c>
      <c r="C14" s="18">
        <f t="shared" si="1"/>
        <v>7.5</v>
      </c>
      <c r="D14" s="18">
        <f t="shared" si="2"/>
        <v>10.5</v>
      </c>
      <c r="E14" s="18">
        <f t="shared" si="3"/>
        <v>21</v>
      </c>
      <c r="F14" s="18">
        <f t="shared" si="4"/>
        <v>31.5</v>
      </c>
      <c r="G14" s="18">
        <f t="shared" si="5"/>
        <v>42</v>
      </c>
      <c r="H14" s="18">
        <f t="shared" si="6"/>
        <v>52.5</v>
      </c>
      <c r="I14" s="18">
        <f t="shared" si="7"/>
        <v>63</v>
      </c>
      <c r="J14" s="18">
        <f t="shared" si="8"/>
        <v>73.5</v>
      </c>
      <c r="K14" s="18">
        <f t="shared" si="9"/>
        <v>84</v>
      </c>
      <c r="L14" s="18">
        <f t="shared" si="10"/>
        <v>94.5</v>
      </c>
      <c r="M14" s="18">
        <f t="shared" si="11"/>
        <v>105</v>
      </c>
      <c r="N14" s="18">
        <f t="shared" si="12"/>
        <v>115.5</v>
      </c>
      <c r="O14" s="18">
        <f t="shared" si="13"/>
        <v>126</v>
      </c>
      <c r="P14" s="29">
        <f t="shared" si="14"/>
        <v>0</v>
      </c>
      <c r="Q14" s="5">
        <f>A14/10</f>
        <v>6</v>
      </c>
      <c r="R14" s="5">
        <f>CEILING(Q14-0.5,1)</f>
        <v>6</v>
      </c>
    </row>
    <row r="15" spans="1:18" ht="18.600000000000001" thickBot="1" x14ac:dyDescent="0.5">
      <c r="A15" s="5">
        <f>A14+5</f>
        <v>65</v>
      </c>
      <c r="B15" s="18">
        <f t="shared" si="0"/>
        <v>4.875</v>
      </c>
      <c r="C15" s="18">
        <f t="shared" si="1"/>
        <v>8.125</v>
      </c>
      <c r="D15" s="18">
        <f t="shared" si="2"/>
        <v>11.375</v>
      </c>
      <c r="E15" s="18">
        <f t="shared" si="3"/>
        <v>22.75</v>
      </c>
      <c r="F15" s="18">
        <f t="shared" si="4"/>
        <v>34.125</v>
      </c>
      <c r="G15" s="18">
        <f t="shared" si="5"/>
        <v>45.5</v>
      </c>
      <c r="H15" s="18">
        <f t="shared" si="6"/>
        <v>56.875</v>
      </c>
      <c r="I15" s="18">
        <f t="shared" si="7"/>
        <v>68.25</v>
      </c>
      <c r="J15" s="18">
        <f t="shared" si="8"/>
        <v>79.625</v>
      </c>
      <c r="K15" s="18">
        <f t="shared" si="9"/>
        <v>91</v>
      </c>
      <c r="L15" s="18">
        <f t="shared" si="10"/>
        <v>102.375</v>
      </c>
      <c r="M15" s="18">
        <f t="shared" si="11"/>
        <v>113.75</v>
      </c>
      <c r="N15" s="18">
        <f t="shared" si="12"/>
        <v>125.125</v>
      </c>
      <c r="O15" s="18">
        <f t="shared" si="13"/>
        <v>136.5</v>
      </c>
      <c r="P15" s="29">
        <f t="shared" si="14"/>
        <v>0</v>
      </c>
      <c r="Q15" s="5">
        <f>A15/10</f>
        <v>6.5</v>
      </c>
      <c r="R15" s="5">
        <f>CEILING(Q15-0.5,1)</f>
        <v>6</v>
      </c>
    </row>
    <row r="16" spans="1:18" ht="18.600000000000001" thickBot="1" x14ac:dyDescent="0.5">
      <c r="A16" s="5">
        <f>A15+5</f>
        <v>70</v>
      </c>
      <c r="B16" s="18">
        <f t="shared" si="0"/>
        <v>5.25</v>
      </c>
      <c r="C16" s="18">
        <f t="shared" si="1"/>
        <v>8.75</v>
      </c>
      <c r="D16" s="18">
        <f t="shared" si="2"/>
        <v>12.25</v>
      </c>
      <c r="E16" s="18">
        <f t="shared" si="3"/>
        <v>24.5</v>
      </c>
      <c r="F16" s="18">
        <f t="shared" si="4"/>
        <v>36.75</v>
      </c>
      <c r="G16" s="18">
        <f t="shared" si="5"/>
        <v>49</v>
      </c>
      <c r="H16" s="18">
        <f t="shared" si="6"/>
        <v>61.25</v>
      </c>
      <c r="I16" s="18">
        <f t="shared" si="7"/>
        <v>73.5</v>
      </c>
      <c r="J16" s="18">
        <f t="shared" si="8"/>
        <v>85.75</v>
      </c>
      <c r="K16" s="18">
        <f t="shared" si="9"/>
        <v>98</v>
      </c>
      <c r="L16" s="18">
        <f t="shared" si="10"/>
        <v>110.25</v>
      </c>
      <c r="M16" s="18">
        <f t="shared" si="11"/>
        <v>122.5</v>
      </c>
      <c r="N16" s="18">
        <f t="shared" si="12"/>
        <v>134.75</v>
      </c>
      <c r="O16" s="18">
        <f t="shared" si="13"/>
        <v>147</v>
      </c>
      <c r="P16" s="29">
        <f t="shared" si="14"/>
        <v>0</v>
      </c>
      <c r="Q16" s="5">
        <f>A16/10</f>
        <v>7</v>
      </c>
      <c r="R16" s="5">
        <f>CEILING(Q16-0.5,1)</f>
        <v>7</v>
      </c>
    </row>
    <row r="17" spans="1:18" ht="18.600000000000001" thickBot="1" x14ac:dyDescent="0.5">
      <c r="A17" s="5">
        <f>A16+5</f>
        <v>75</v>
      </c>
      <c r="B17" s="18">
        <f t="shared" si="0"/>
        <v>5.625</v>
      </c>
      <c r="C17" s="18">
        <f t="shared" si="1"/>
        <v>9.375</v>
      </c>
      <c r="D17" s="18">
        <f t="shared" si="2"/>
        <v>13.125</v>
      </c>
      <c r="E17" s="18">
        <f t="shared" si="3"/>
        <v>26.25</v>
      </c>
      <c r="F17" s="18">
        <f t="shared" si="4"/>
        <v>39.375</v>
      </c>
      <c r="G17" s="18">
        <f t="shared" si="5"/>
        <v>52.5</v>
      </c>
      <c r="H17" s="18">
        <f t="shared" si="6"/>
        <v>65.625</v>
      </c>
      <c r="I17" s="18">
        <f t="shared" si="7"/>
        <v>78.75</v>
      </c>
      <c r="J17" s="18">
        <f t="shared" si="8"/>
        <v>91.875</v>
      </c>
      <c r="K17" s="18">
        <f t="shared" si="9"/>
        <v>105</v>
      </c>
      <c r="L17" s="18">
        <f t="shared" si="10"/>
        <v>118.125</v>
      </c>
      <c r="M17" s="18">
        <f t="shared" si="11"/>
        <v>131.25</v>
      </c>
      <c r="N17" s="18">
        <f t="shared" si="12"/>
        <v>144.375</v>
      </c>
      <c r="O17" s="18">
        <f t="shared" si="13"/>
        <v>157.5</v>
      </c>
      <c r="P17" s="29">
        <f t="shared" si="14"/>
        <v>0</v>
      </c>
      <c r="Q17" s="5">
        <f>A17/10</f>
        <v>7.5</v>
      </c>
      <c r="R17" s="5">
        <f>CEILING(Q17-0.5,1)</f>
        <v>7</v>
      </c>
    </row>
    <row r="18" spans="1:18" ht="18.600000000000001" thickBot="1" x14ac:dyDescent="0.5">
      <c r="A18" s="5">
        <f>A17+5</f>
        <v>80</v>
      </c>
      <c r="B18" s="18">
        <f t="shared" si="0"/>
        <v>6</v>
      </c>
      <c r="C18" s="18">
        <f t="shared" si="1"/>
        <v>10</v>
      </c>
      <c r="D18" s="18">
        <f t="shared" si="2"/>
        <v>14</v>
      </c>
      <c r="E18" s="18">
        <f t="shared" si="3"/>
        <v>28</v>
      </c>
      <c r="F18" s="18">
        <f t="shared" si="4"/>
        <v>42</v>
      </c>
      <c r="G18" s="18">
        <f t="shared" si="5"/>
        <v>56</v>
      </c>
      <c r="H18" s="18">
        <f t="shared" si="6"/>
        <v>70</v>
      </c>
      <c r="I18" s="18">
        <f t="shared" si="7"/>
        <v>84</v>
      </c>
      <c r="J18" s="18">
        <f t="shared" si="8"/>
        <v>98</v>
      </c>
      <c r="K18" s="18">
        <f t="shared" si="9"/>
        <v>112</v>
      </c>
      <c r="L18" s="18">
        <f t="shared" si="10"/>
        <v>126</v>
      </c>
      <c r="M18" s="18">
        <f t="shared" si="11"/>
        <v>140</v>
      </c>
      <c r="N18" s="18">
        <f t="shared" si="12"/>
        <v>154</v>
      </c>
      <c r="O18" s="18">
        <f t="shared" si="13"/>
        <v>168</v>
      </c>
      <c r="P18" s="29">
        <f t="shared" si="14"/>
        <v>0</v>
      </c>
      <c r="Q18" s="5">
        <f>A18/10</f>
        <v>8</v>
      </c>
      <c r="R18" s="5">
        <f>CEILING(Q18-0.5,1)</f>
        <v>8</v>
      </c>
    </row>
    <row r="19" spans="1:18" ht="18.600000000000001" thickBot="1" x14ac:dyDescent="0.5">
      <c r="A19" s="5">
        <f>A18+5</f>
        <v>85</v>
      </c>
      <c r="B19" s="18">
        <f t="shared" si="0"/>
        <v>6.375</v>
      </c>
      <c r="C19" s="18">
        <f t="shared" si="1"/>
        <v>10.625</v>
      </c>
      <c r="D19" s="18">
        <f t="shared" si="2"/>
        <v>14.875</v>
      </c>
      <c r="E19" s="18">
        <f t="shared" si="3"/>
        <v>29.75</v>
      </c>
      <c r="F19" s="18">
        <f t="shared" si="4"/>
        <v>44.625</v>
      </c>
      <c r="G19" s="18">
        <f t="shared" si="5"/>
        <v>59.5</v>
      </c>
      <c r="H19" s="18">
        <f t="shared" si="6"/>
        <v>74.375</v>
      </c>
      <c r="I19" s="18">
        <f t="shared" si="7"/>
        <v>89.25</v>
      </c>
      <c r="J19" s="18">
        <f t="shared" si="8"/>
        <v>104.125</v>
      </c>
      <c r="K19" s="18">
        <f t="shared" si="9"/>
        <v>119</v>
      </c>
      <c r="L19" s="18">
        <f t="shared" si="10"/>
        <v>133.875</v>
      </c>
      <c r="M19" s="18">
        <f t="shared" si="11"/>
        <v>148.75</v>
      </c>
      <c r="N19" s="18">
        <f t="shared" si="12"/>
        <v>163.625</v>
      </c>
      <c r="O19" s="18">
        <f t="shared" si="13"/>
        <v>178.5</v>
      </c>
      <c r="P19" s="29">
        <f t="shared" si="14"/>
        <v>0</v>
      </c>
      <c r="Q19" s="5">
        <f>A19/10</f>
        <v>8.5</v>
      </c>
      <c r="R19" s="5">
        <f>CEILING(Q19-0.5,1)</f>
        <v>8</v>
      </c>
    </row>
    <row r="20" spans="1:18" ht="18.600000000000001" thickBot="1" x14ac:dyDescent="0.5">
      <c r="A20" s="5">
        <f>A19+5</f>
        <v>90</v>
      </c>
      <c r="B20" s="18">
        <f t="shared" si="0"/>
        <v>6.75</v>
      </c>
      <c r="C20" s="18">
        <f t="shared" si="1"/>
        <v>11.25</v>
      </c>
      <c r="D20" s="18">
        <f t="shared" si="2"/>
        <v>15.75</v>
      </c>
      <c r="E20" s="18">
        <f t="shared" si="3"/>
        <v>31.5</v>
      </c>
      <c r="F20" s="18">
        <f t="shared" si="4"/>
        <v>47.25</v>
      </c>
      <c r="G20" s="18">
        <f t="shared" si="5"/>
        <v>63</v>
      </c>
      <c r="H20" s="18">
        <f t="shared" si="6"/>
        <v>78.75</v>
      </c>
      <c r="I20" s="18">
        <f t="shared" si="7"/>
        <v>94.5</v>
      </c>
      <c r="J20" s="18">
        <f t="shared" si="8"/>
        <v>110.25</v>
      </c>
      <c r="K20" s="18">
        <f t="shared" si="9"/>
        <v>126</v>
      </c>
      <c r="L20" s="18">
        <f t="shared" si="10"/>
        <v>141.75</v>
      </c>
      <c r="M20" s="18">
        <f t="shared" si="11"/>
        <v>157.5</v>
      </c>
      <c r="N20" s="18">
        <f t="shared" si="12"/>
        <v>173.25</v>
      </c>
      <c r="O20" s="18">
        <f t="shared" si="13"/>
        <v>189</v>
      </c>
      <c r="P20" s="29">
        <f t="shared" si="14"/>
        <v>0</v>
      </c>
      <c r="Q20" s="5">
        <f>A20/10</f>
        <v>9</v>
      </c>
      <c r="R20" s="5">
        <f>CEILING(Q20-0.5,1)</f>
        <v>9</v>
      </c>
    </row>
    <row r="21" spans="1:18" ht="18.600000000000001" thickBot="1" x14ac:dyDescent="0.5">
      <c r="A21" s="5">
        <f>A20+5</f>
        <v>95</v>
      </c>
      <c r="B21" s="18">
        <f t="shared" si="0"/>
        <v>7.125</v>
      </c>
      <c r="C21" s="18">
        <f t="shared" si="1"/>
        <v>11.875</v>
      </c>
      <c r="D21" s="18">
        <f t="shared" si="2"/>
        <v>16.625</v>
      </c>
      <c r="E21" s="18">
        <f t="shared" si="3"/>
        <v>33.25</v>
      </c>
      <c r="F21" s="18">
        <f t="shared" si="4"/>
        <v>49.875</v>
      </c>
      <c r="G21" s="18">
        <f t="shared" si="5"/>
        <v>66.5</v>
      </c>
      <c r="H21" s="18">
        <f t="shared" si="6"/>
        <v>83.125</v>
      </c>
      <c r="I21" s="18">
        <f t="shared" si="7"/>
        <v>99.75</v>
      </c>
      <c r="J21" s="18">
        <f t="shared" si="8"/>
        <v>116.375</v>
      </c>
      <c r="K21" s="18">
        <f t="shared" si="9"/>
        <v>133</v>
      </c>
      <c r="L21" s="18">
        <f t="shared" si="10"/>
        <v>149.625</v>
      </c>
      <c r="M21" s="18">
        <f t="shared" si="11"/>
        <v>166.25</v>
      </c>
      <c r="N21" s="18">
        <f t="shared" si="12"/>
        <v>182.875</v>
      </c>
      <c r="O21" s="18">
        <f t="shared" si="13"/>
        <v>199.5</v>
      </c>
      <c r="P21" s="29">
        <f t="shared" si="14"/>
        <v>0</v>
      </c>
      <c r="Q21" s="5">
        <f>A21/10</f>
        <v>9.5</v>
      </c>
      <c r="R21" s="5">
        <f>CEILING(Q21-0.5,1)</f>
        <v>9</v>
      </c>
    </row>
    <row r="22" spans="1:18" ht="18.600000000000001" thickBot="1" x14ac:dyDescent="0.5">
      <c r="A22" s="5">
        <f>A21+5</f>
        <v>100</v>
      </c>
      <c r="B22" s="18">
        <f t="shared" si="0"/>
        <v>7.5</v>
      </c>
      <c r="C22" s="18">
        <f t="shared" si="1"/>
        <v>12.5</v>
      </c>
      <c r="D22" s="18">
        <f t="shared" si="2"/>
        <v>17.5</v>
      </c>
      <c r="E22" s="18">
        <f t="shared" si="3"/>
        <v>35</v>
      </c>
      <c r="F22" s="18">
        <f t="shared" si="4"/>
        <v>52.5</v>
      </c>
      <c r="G22" s="18">
        <f t="shared" si="5"/>
        <v>70</v>
      </c>
      <c r="H22" s="18">
        <f t="shared" si="6"/>
        <v>87.5</v>
      </c>
      <c r="I22" s="18">
        <f t="shared" si="7"/>
        <v>105</v>
      </c>
      <c r="J22" s="18">
        <f t="shared" si="8"/>
        <v>122.5</v>
      </c>
      <c r="K22" s="18">
        <f t="shared" si="9"/>
        <v>140</v>
      </c>
      <c r="L22" s="18">
        <f t="shared" si="10"/>
        <v>157.5</v>
      </c>
      <c r="M22" s="18">
        <f t="shared" si="11"/>
        <v>175</v>
      </c>
      <c r="N22" s="18">
        <f t="shared" si="12"/>
        <v>192.5</v>
      </c>
      <c r="O22" s="18">
        <f t="shared" si="13"/>
        <v>210</v>
      </c>
      <c r="P22" s="29">
        <f t="shared" si="14"/>
        <v>0</v>
      </c>
      <c r="Q22" s="5">
        <f>A22/10</f>
        <v>10</v>
      </c>
      <c r="R22" s="5">
        <f>CEILING(Q22-0.5,1)</f>
        <v>10</v>
      </c>
    </row>
    <row r="23" spans="1:18" ht="18.600000000000001" thickBot="1" x14ac:dyDescent="0.5">
      <c r="A23" s="5">
        <f>A22+5</f>
        <v>105</v>
      </c>
      <c r="B23" s="18">
        <f t="shared" si="0"/>
        <v>7.875</v>
      </c>
      <c r="C23" s="18">
        <f t="shared" si="1"/>
        <v>13.125</v>
      </c>
      <c r="D23" s="18">
        <f t="shared" si="2"/>
        <v>18.375</v>
      </c>
      <c r="E23" s="18">
        <f t="shared" si="3"/>
        <v>36.75</v>
      </c>
      <c r="F23" s="18">
        <f t="shared" si="4"/>
        <v>55.125</v>
      </c>
      <c r="G23" s="18">
        <f t="shared" si="5"/>
        <v>73.5</v>
      </c>
      <c r="H23" s="18">
        <f t="shared" si="6"/>
        <v>91.875</v>
      </c>
      <c r="I23" s="18">
        <f t="shared" si="7"/>
        <v>110.25</v>
      </c>
      <c r="J23" s="18">
        <f t="shared" si="8"/>
        <v>128.625</v>
      </c>
      <c r="K23" s="18">
        <f t="shared" si="9"/>
        <v>147</v>
      </c>
      <c r="L23" s="18">
        <f t="shared" si="10"/>
        <v>165.375</v>
      </c>
      <c r="M23" s="18">
        <f t="shared" si="11"/>
        <v>183.75</v>
      </c>
      <c r="N23" s="18">
        <f t="shared" si="12"/>
        <v>202.125</v>
      </c>
      <c r="O23" s="18">
        <f t="shared" si="13"/>
        <v>220.5</v>
      </c>
      <c r="P23" s="29">
        <f t="shared" si="14"/>
        <v>0</v>
      </c>
      <c r="Q23" s="5">
        <f>A23/10</f>
        <v>10.5</v>
      </c>
      <c r="R23" s="5">
        <f>CEILING(Q23-0.5,1)</f>
        <v>10</v>
      </c>
    </row>
    <row r="24" spans="1:18" ht="18.600000000000001" thickBot="1" x14ac:dyDescent="0.5">
      <c r="A24" s="5">
        <f>A23+5</f>
        <v>110</v>
      </c>
      <c r="B24" s="18">
        <f t="shared" si="0"/>
        <v>8.25</v>
      </c>
      <c r="C24" s="18">
        <f t="shared" si="1"/>
        <v>13.75</v>
      </c>
      <c r="D24" s="18">
        <f t="shared" si="2"/>
        <v>19.25</v>
      </c>
      <c r="E24" s="18">
        <f t="shared" si="3"/>
        <v>38.5</v>
      </c>
      <c r="F24" s="18">
        <f t="shared" si="4"/>
        <v>57.75</v>
      </c>
      <c r="G24" s="18">
        <f t="shared" si="5"/>
        <v>77</v>
      </c>
      <c r="H24" s="18">
        <f t="shared" si="6"/>
        <v>96.25</v>
      </c>
      <c r="I24" s="18">
        <f t="shared" si="7"/>
        <v>115.5</v>
      </c>
      <c r="J24" s="18">
        <f t="shared" si="8"/>
        <v>134.75</v>
      </c>
      <c r="K24" s="18">
        <f t="shared" si="9"/>
        <v>154</v>
      </c>
      <c r="L24" s="18">
        <f t="shared" si="10"/>
        <v>173.25</v>
      </c>
      <c r="M24" s="18">
        <f t="shared" si="11"/>
        <v>192.5</v>
      </c>
      <c r="N24" s="18">
        <f t="shared" si="12"/>
        <v>211.75</v>
      </c>
      <c r="O24" s="18">
        <f t="shared" si="13"/>
        <v>231</v>
      </c>
      <c r="P24" s="29">
        <f t="shared" si="14"/>
        <v>0</v>
      </c>
      <c r="Q24" s="5">
        <f>A24/10</f>
        <v>11</v>
      </c>
      <c r="R24" s="5">
        <f>CEILING(Q24-0.5,1)</f>
        <v>11</v>
      </c>
    </row>
    <row r="25" spans="1:18" ht="18.600000000000001" thickBot="1" x14ac:dyDescent="0.5">
      <c r="A25" s="5">
        <f>A24+5</f>
        <v>115</v>
      </c>
      <c r="B25" s="18">
        <f t="shared" si="0"/>
        <v>8.625</v>
      </c>
      <c r="C25" s="18">
        <f t="shared" si="1"/>
        <v>14.375</v>
      </c>
      <c r="D25" s="18">
        <f t="shared" si="2"/>
        <v>20.125</v>
      </c>
      <c r="E25" s="18">
        <f t="shared" si="3"/>
        <v>40.25</v>
      </c>
      <c r="F25" s="18">
        <f t="shared" si="4"/>
        <v>60.375</v>
      </c>
      <c r="G25" s="18">
        <f t="shared" si="5"/>
        <v>80.5</v>
      </c>
      <c r="H25" s="18">
        <f t="shared" si="6"/>
        <v>100.625</v>
      </c>
      <c r="I25" s="18">
        <f t="shared" si="7"/>
        <v>120.75</v>
      </c>
      <c r="J25" s="18">
        <f t="shared" si="8"/>
        <v>140.875</v>
      </c>
      <c r="K25" s="18">
        <f t="shared" si="9"/>
        <v>161</v>
      </c>
      <c r="L25" s="18">
        <f t="shared" si="10"/>
        <v>181.125</v>
      </c>
      <c r="M25" s="18">
        <f t="shared" si="11"/>
        <v>201.25</v>
      </c>
      <c r="N25" s="18">
        <f t="shared" si="12"/>
        <v>221.375</v>
      </c>
      <c r="O25" s="18">
        <f t="shared" si="13"/>
        <v>241.5</v>
      </c>
      <c r="P25" s="29">
        <f t="shared" si="14"/>
        <v>0</v>
      </c>
      <c r="Q25" s="5">
        <f>A25/10</f>
        <v>11.5</v>
      </c>
      <c r="R25" s="5">
        <f>CEILING(Q25-0.5,1)</f>
        <v>11</v>
      </c>
    </row>
    <row r="26" spans="1:18" ht="18.600000000000001" thickBot="1" x14ac:dyDescent="0.5">
      <c r="A26" s="5">
        <f>A25+5</f>
        <v>120</v>
      </c>
      <c r="B26" s="18">
        <f t="shared" si="0"/>
        <v>9</v>
      </c>
      <c r="C26" s="18">
        <f t="shared" si="1"/>
        <v>15</v>
      </c>
      <c r="D26" s="18">
        <f t="shared" si="2"/>
        <v>21</v>
      </c>
      <c r="E26" s="18">
        <f t="shared" si="3"/>
        <v>42</v>
      </c>
      <c r="F26" s="18">
        <f t="shared" si="4"/>
        <v>63</v>
      </c>
      <c r="G26" s="18">
        <f t="shared" si="5"/>
        <v>84</v>
      </c>
      <c r="H26" s="18">
        <f t="shared" si="6"/>
        <v>105</v>
      </c>
      <c r="I26" s="18">
        <f t="shared" si="7"/>
        <v>126</v>
      </c>
      <c r="J26" s="18">
        <f t="shared" si="8"/>
        <v>147</v>
      </c>
      <c r="K26" s="18">
        <f t="shared" si="9"/>
        <v>168</v>
      </c>
      <c r="L26" s="18">
        <f t="shared" si="10"/>
        <v>189</v>
      </c>
      <c r="M26" s="18">
        <f t="shared" si="11"/>
        <v>210</v>
      </c>
      <c r="N26" s="18">
        <f t="shared" si="12"/>
        <v>231</v>
      </c>
      <c r="O26" s="18">
        <f t="shared" si="13"/>
        <v>252</v>
      </c>
      <c r="P26" s="29">
        <f t="shared" si="14"/>
        <v>0</v>
      </c>
      <c r="Q26" s="5">
        <f>A26/10</f>
        <v>12</v>
      </c>
      <c r="R26" s="5">
        <f>CEILING(Q26-0.5,1)</f>
        <v>12</v>
      </c>
    </row>
    <row r="27" spans="1:18" ht="18.600000000000001" thickBot="1" x14ac:dyDescent="0.5">
      <c r="A27" s="5">
        <f>A26+5</f>
        <v>125</v>
      </c>
      <c r="B27" s="18">
        <f t="shared" si="0"/>
        <v>9.375</v>
      </c>
      <c r="C27" s="18">
        <f t="shared" si="1"/>
        <v>15.625</v>
      </c>
      <c r="D27" s="18">
        <f t="shared" si="2"/>
        <v>21.875</v>
      </c>
      <c r="E27" s="18">
        <f t="shared" si="3"/>
        <v>43.75</v>
      </c>
      <c r="F27" s="18">
        <f t="shared" si="4"/>
        <v>65.625</v>
      </c>
      <c r="G27" s="18">
        <f t="shared" si="5"/>
        <v>87.5</v>
      </c>
      <c r="H27" s="18">
        <f t="shared" si="6"/>
        <v>109.375</v>
      </c>
      <c r="I27" s="18">
        <f t="shared" si="7"/>
        <v>131.25</v>
      </c>
      <c r="J27" s="18">
        <f t="shared" si="8"/>
        <v>153.125</v>
      </c>
      <c r="K27" s="18">
        <f t="shared" si="9"/>
        <v>175</v>
      </c>
      <c r="L27" s="18">
        <f t="shared" si="10"/>
        <v>196.875</v>
      </c>
      <c r="M27" s="18">
        <f t="shared" si="11"/>
        <v>218.75</v>
      </c>
      <c r="N27" s="18">
        <f t="shared" si="12"/>
        <v>240.625</v>
      </c>
      <c r="O27" s="18">
        <f t="shared" si="13"/>
        <v>262.5</v>
      </c>
      <c r="P27" s="29">
        <f t="shared" si="14"/>
        <v>0</v>
      </c>
      <c r="Q27" s="5">
        <f>A27/10</f>
        <v>12.5</v>
      </c>
      <c r="R27" s="5">
        <f>CEILING(Q27-0.5,1)</f>
        <v>12</v>
      </c>
    </row>
    <row r="28" spans="1:18" ht="18.600000000000001" thickBot="1" x14ac:dyDescent="0.5">
      <c r="A28" s="5">
        <f>A27+5</f>
        <v>130</v>
      </c>
      <c r="B28" s="18">
        <f t="shared" si="0"/>
        <v>9.75</v>
      </c>
      <c r="C28" s="18">
        <f t="shared" si="1"/>
        <v>16.25</v>
      </c>
      <c r="D28" s="18">
        <f t="shared" si="2"/>
        <v>22.75</v>
      </c>
      <c r="E28" s="18">
        <f t="shared" si="3"/>
        <v>45.5</v>
      </c>
      <c r="F28" s="18">
        <f t="shared" si="4"/>
        <v>68.25</v>
      </c>
      <c r="G28" s="18">
        <f t="shared" si="5"/>
        <v>91</v>
      </c>
      <c r="H28" s="18">
        <f t="shared" si="6"/>
        <v>113.75</v>
      </c>
      <c r="I28" s="18">
        <f t="shared" si="7"/>
        <v>136.5</v>
      </c>
      <c r="J28" s="18">
        <f t="shared" si="8"/>
        <v>159.25</v>
      </c>
      <c r="K28" s="18">
        <f t="shared" si="9"/>
        <v>182</v>
      </c>
      <c r="L28" s="18">
        <f t="shared" si="10"/>
        <v>204.75</v>
      </c>
      <c r="M28" s="18">
        <f t="shared" si="11"/>
        <v>227.5</v>
      </c>
      <c r="N28" s="18">
        <f t="shared" si="12"/>
        <v>250.25</v>
      </c>
      <c r="O28" s="18">
        <f t="shared" si="13"/>
        <v>273</v>
      </c>
      <c r="P28" s="29">
        <f t="shared" si="14"/>
        <v>0</v>
      </c>
      <c r="Q28" s="5">
        <f>A28/10</f>
        <v>13</v>
      </c>
      <c r="R28" s="5">
        <f>CEILING(Q28-0.5,1)</f>
        <v>13</v>
      </c>
    </row>
    <row r="29" spans="1:18" ht="18.600000000000001" thickBot="1" x14ac:dyDescent="0.5">
      <c r="A29" s="5">
        <f>A28+5</f>
        <v>135</v>
      </c>
      <c r="B29" s="18">
        <f t="shared" si="0"/>
        <v>10.125</v>
      </c>
      <c r="C29" s="18">
        <f t="shared" si="1"/>
        <v>16.875</v>
      </c>
      <c r="D29" s="18">
        <f t="shared" si="2"/>
        <v>23.625</v>
      </c>
      <c r="E29" s="18">
        <f t="shared" si="3"/>
        <v>47.25</v>
      </c>
      <c r="F29" s="18">
        <f t="shared" si="4"/>
        <v>70.875</v>
      </c>
      <c r="G29" s="18">
        <f t="shared" si="5"/>
        <v>94.5</v>
      </c>
      <c r="H29" s="18">
        <f t="shared" si="6"/>
        <v>118.125</v>
      </c>
      <c r="I29" s="18">
        <f t="shared" si="7"/>
        <v>141.75</v>
      </c>
      <c r="J29" s="18">
        <f t="shared" si="8"/>
        <v>165.375</v>
      </c>
      <c r="K29" s="18">
        <f t="shared" si="9"/>
        <v>189</v>
      </c>
      <c r="L29" s="18">
        <f t="shared" si="10"/>
        <v>212.625</v>
      </c>
      <c r="M29" s="18">
        <f t="shared" si="11"/>
        <v>236.25</v>
      </c>
      <c r="N29" s="18">
        <f t="shared" si="12"/>
        <v>259.875</v>
      </c>
      <c r="O29" s="18">
        <f t="shared" si="13"/>
        <v>283.5</v>
      </c>
      <c r="P29" s="29">
        <f t="shared" si="14"/>
        <v>0</v>
      </c>
      <c r="Q29" s="5">
        <f>A29/10</f>
        <v>13.5</v>
      </c>
      <c r="R29" s="5">
        <f>CEILING(Q29-0.5,1)</f>
        <v>13</v>
      </c>
    </row>
    <row r="30" spans="1:18" ht="18.600000000000001" thickBot="1" x14ac:dyDescent="0.5">
      <c r="A30" s="5">
        <f>A29+5</f>
        <v>140</v>
      </c>
      <c r="B30" s="18">
        <f t="shared" si="0"/>
        <v>10.5</v>
      </c>
      <c r="C30" s="18">
        <f t="shared" si="1"/>
        <v>17.5</v>
      </c>
      <c r="D30" s="18">
        <f t="shared" si="2"/>
        <v>24.5</v>
      </c>
      <c r="E30" s="18">
        <f t="shared" si="3"/>
        <v>49</v>
      </c>
      <c r="F30" s="18">
        <f t="shared" si="4"/>
        <v>73.5</v>
      </c>
      <c r="G30" s="18">
        <f t="shared" si="5"/>
        <v>98</v>
      </c>
      <c r="H30" s="18">
        <f t="shared" si="6"/>
        <v>122.5</v>
      </c>
      <c r="I30" s="18">
        <f t="shared" si="7"/>
        <v>147</v>
      </c>
      <c r="J30" s="18">
        <f t="shared" si="8"/>
        <v>171.5</v>
      </c>
      <c r="K30" s="18">
        <f t="shared" si="9"/>
        <v>196</v>
      </c>
      <c r="L30" s="18">
        <f t="shared" si="10"/>
        <v>220.5</v>
      </c>
      <c r="M30" s="18">
        <f t="shared" si="11"/>
        <v>245</v>
      </c>
      <c r="N30" s="18">
        <f t="shared" si="12"/>
        <v>269.5</v>
      </c>
      <c r="O30" s="18">
        <f t="shared" si="13"/>
        <v>294</v>
      </c>
      <c r="P30" s="29">
        <f t="shared" si="14"/>
        <v>0</v>
      </c>
      <c r="Q30" s="5">
        <f>A30/10</f>
        <v>14</v>
      </c>
      <c r="R30" s="5">
        <f>CEILING(Q30-0.5,1)</f>
        <v>14</v>
      </c>
    </row>
    <row r="31" spans="1:18" ht="18.600000000000001" thickBot="1" x14ac:dyDescent="0.5">
      <c r="A31" s="5">
        <f>A30+5</f>
        <v>145</v>
      </c>
      <c r="B31" s="18">
        <f t="shared" si="0"/>
        <v>10.875</v>
      </c>
      <c r="C31" s="18">
        <f t="shared" si="1"/>
        <v>18.125</v>
      </c>
      <c r="D31" s="18">
        <f t="shared" si="2"/>
        <v>25.375</v>
      </c>
      <c r="E31" s="18">
        <f t="shared" si="3"/>
        <v>50.75</v>
      </c>
      <c r="F31" s="18">
        <f t="shared" si="4"/>
        <v>76.125</v>
      </c>
      <c r="G31" s="18">
        <f t="shared" si="5"/>
        <v>101.5</v>
      </c>
      <c r="H31" s="18">
        <f t="shared" si="6"/>
        <v>126.875</v>
      </c>
      <c r="I31" s="18">
        <f t="shared" si="7"/>
        <v>152.25</v>
      </c>
      <c r="J31" s="18">
        <f t="shared" si="8"/>
        <v>177.625</v>
      </c>
      <c r="K31" s="18">
        <f t="shared" si="9"/>
        <v>203</v>
      </c>
      <c r="L31" s="18">
        <f t="shared" si="10"/>
        <v>228.375</v>
      </c>
      <c r="M31" s="18">
        <f t="shared" si="11"/>
        <v>253.75</v>
      </c>
      <c r="N31" s="18">
        <f t="shared" si="12"/>
        <v>279.125</v>
      </c>
      <c r="O31" s="18">
        <f t="shared" si="13"/>
        <v>304.5</v>
      </c>
      <c r="P31" s="29">
        <f t="shared" si="14"/>
        <v>0</v>
      </c>
      <c r="Q31" s="5">
        <f>A31/10</f>
        <v>14.5</v>
      </c>
      <c r="R31" s="5">
        <f>CEILING(Q31-0.5,1)</f>
        <v>14</v>
      </c>
    </row>
    <row r="32" spans="1:18" ht="18.600000000000001" thickBot="1" x14ac:dyDescent="0.5">
      <c r="A32" s="5">
        <f>A31+5</f>
        <v>150</v>
      </c>
      <c r="B32" s="18">
        <f t="shared" si="0"/>
        <v>11.25</v>
      </c>
      <c r="C32" s="18">
        <f t="shared" si="1"/>
        <v>18.75</v>
      </c>
      <c r="D32" s="18">
        <f t="shared" si="2"/>
        <v>26.25</v>
      </c>
      <c r="E32" s="18">
        <f t="shared" si="3"/>
        <v>52.5</v>
      </c>
      <c r="F32" s="18">
        <f t="shared" si="4"/>
        <v>78.75</v>
      </c>
      <c r="G32" s="18">
        <f t="shared" si="5"/>
        <v>105</v>
      </c>
      <c r="H32" s="18">
        <f t="shared" si="6"/>
        <v>131.25</v>
      </c>
      <c r="I32" s="18">
        <f t="shared" si="7"/>
        <v>157.5</v>
      </c>
      <c r="J32" s="18">
        <f t="shared" si="8"/>
        <v>183.75</v>
      </c>
      <c r="K32" s="18">
        <f t="shared" si="9"/>
        <v>210</v>
      </c>
      <c r="L32" s="18">
        <f t="shared" si="10"/>
        <v>236.25</v>
      </c>
      <c r="M32" s="18">
        <f t="shared" si="11"/>
        <v>262.5</v>
      </c>
      <c r="N32" s="18">
        <f t="shared" si="12"/>
        <v>288.75</v>
      </c>
      <c r="O32" s="18">
        <f t="shared" si="13"/>
        <v>315</v>
      </c>
      <c r="P32" s="29">
        <f t="shared" si="14"/>
        <v>0</v>
      </c>
      <c r="Q32" s="5">
        <f>A32/10</f>
        <v>15</v>
      </c>
      <c r="R32" s="5">
        <f>CEILING(Q32-0.5,1)</f>
        <v>15</v>
      </c>
    </row>
    <row r="33" spans="1:18" ht="18.600000000000001" thickBot="1" x14ac:dyDescent="0.5">
      <c r="A33" s="5">
        <f>A32+5</f>
        <v>155</v>
      </c>
      <c r="B33" s="18">
        <f t="shared" si="0"/>
        <v>11.625</v>
      </c>
      <c r="C33" s="18">
        <f t="shared" si="1"/>
        <v>19.375</v>
      </c>
      <c r="D33" s="18">
        <f t="shared" si="2"/>
        <v>27.125</v>
      </c>
      <c r="E33" s="18">
        <f t="shared" si="3"/>
        <v>54.25</v>
      </c>
      <c r="F33" s="18">
        <f t="shared" si="4"/>
        <v>81.375</v>
      </c>
      <c r="G33" s="18">
        <f t="shared" si="5"/>
        <v>108.5</v>
      </c>
      <c r="H33" s="18">
        <f t="shared" si="6"/>
        <v>135.625</v>
      </c>
      <c r="I33" s="18">
        <f t="shared" si="7"/>
        <v>162.75</v>
      </c>
      <c r="J33" s="18">
        <f t="shared" si="8"/>
        <v>189.875</v>
      </c>
      <c r="K33" s="18">
        <f t="shared" si="9"/>
        <v>217</v>
      </c>
      <c r="L33" s="18">
        <f t="shared" si="10"/>
        <v>244.125</v>
      </c>
      <c r="M33" s="18">
        <f t="shared" si="11"/>
        <v>271.25</v>
      </c>
      <c r="N33" s="18">
        <f t="shared" si="12"/>
        <v>298.375</v>
      </c>
      <c r="O33" s="18">
        <f t="shared" si="13"/>
        <v>325.5</v>
      </c>
      <c r="P33" s="29">
        <f t="shared" si="14"/>
        <v>0</v>
      </c>
      <c r="Q33" s="5">
        <f>A33/10</f>
        <v>15.5</v>
      </c>
      <c r="R33" s="5">
        <f>CEILING(Q33-0.5,1)</f>
        <v>15</v>
      </c>
    </row>
    <row r="34" spans="1:18" ht="18.600000000000001" thickBot="1" x14ac:dyDescent="0.5">
      <c r="A34" s="15"/>
      <c r="B34" s="18">
        <f t="shared" si="0"/>
        <v>0</v>
      </c>
      <c r="C34" s="18">
        <f t="shared" si="1"/>
        <v>0</v>
      </c>
      <c r="D34" s="18">
        <f t="shared" si="2"/>
        <v>0</v>
      </c>
      <c r="E34" s="18">
        <f t="shared" si="3"/>
        <v>0</v>
      </c>
      <c r="F34" s="18">
        <f t="shared" si="4"/>
        <v>0</v>
      </c>
      <c r="G34" s="18">
        <f t="shared" si="5"/>
        <v>0</v>
      </c>
      <c r="H34" s="18">
        <f t="shared" si="6"/>
        <v>0</v>
      </c>
      <c r="I34" s="18">
        <f t="shared" si="7"/>
        <v>0</v>
      </c>
      <c r="J34" s="18">
        <f t="shared" si="8"/>
        <v>0</v>
      </c>
      <c r="K34" s="18">
        <f t="shared" si="9"/>
        <v>0</v>
      </c>
      <c r="L34" s="18">
        <f t="shared" si="10"/>
        <v>0</v>
      </c>
      <c r="M34" s="18">
        <f t="shared" si="11"/>
        <v>0</v>
      </c>
      <c r="N34" s="18">
        <f t="shared" si="12"/>
        <v>0</v>
      </c>
      <c r="O34" s="18">
        <f t="shared" si="13"/>
        <v>0</v>
      </c>
      <c r="P34" s="29">
        <f t="shared" si="14"/>
        <v>0</v>
      </c>
      <c r="Q34" s="6">
        <f>A34/10</f>
        <v>0</v>
      </c>
      <c r="R34" s="6">
        <f>CEILING(Q34-0.5,1)</f>
        <v>0</v>
      </c>
    </row>
    <row r="35" spans="1:18" x14ac:dyDescent="0.45">
      <c r="A35" s="7"/>
      <c r="B35" s="19"/>
      <c r="C35" s="19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Q35" s="7"/>
      <c r="R35" s="7"/>
    </row>
    <row r="36" spans="1:18" ht="18.600000000000001" thickBot="1" x14ac:dyDescent="0.5"/>
    <row r="37" spans="1:18" ht="28.8" customHeight="1" thickBot="1" x14ac:dyDescent="0.5">
      <c r="B37" s="26" t="s">
        <v>1</v>
      </c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8"/>
    </row>
    <row r="38" spans="1:18" ht="20.399999999999999" thickBot="1" x14ac:dyDescent="0.5">
      <c r="A38" s="4" t="s">
        <v>2</v>
      </c>
      <c r="B38" s="16">
        <v>3</v>
      </c>
      <c r="C38" s="31">
        <v>5</v>
      </c>
      <c r="D38" s="31">
        <v>7</v>
      </c>
      <c r="E38" s="31">
        <v>14</v>
      </c>
      <c r="F38" s="31">
        <v>21</v>
      </c>
      <c r="G38" s="31">
        <v>28</v>
      </c>
      <c r="H38" s="31">
        <v>35</v>
      </c>
      <c r="I38" s="31">
        <v>42</v>
      </c>
      <c r="J38" s="31">
        <v>49</v>
      </c>
      <c r="K38" s="31">
        <v>56</v>
      </c>
      <c r="L38" s="31">
        <v>63</v>
      </c>
      <c r="M38" s="31">
        <v>70</v>
      </c>
      <c r="N38" s="31">
        <v>77</v>
      </c>
      <c r="O38" s="31">
        <v>84</v>
      </c>
      <c r="P38" s="32"/>
      <c r="Q38" s="4" t="s">
        <v>0</v>
      </c>
      <c r="R38" s="3" t="s">
        <v>0</v>
      </c>
    </row>
    <row r="39" spans="1:18" ht="18.600000000000001" thickBot="1" x14ac:dyDescent="0.5">
      <c r="A39" s="14">
        <v>5</v>
      </c>
      <c r="B39" s="18">
        <f>CEILING(B3-0.5,1)</f>
        <v>0</v>
      </c>
      <c r="C39" s="18">
        <f>CEILING(C3-0.5,1)</f>
        <v>1</v>
      </c>
      <c r="D39" s="18">
        <f t="shared" ref="D39:P39" si="15">CEILING(D3-0.5,1)</f>
        <v>1</v>
      </c>
      <c r="E39" s="18">
        <f t="shared" si="15"/>
        <v>2</v>
      </c>
      <c r="F39" s="18">
        <f t="shared" si="15"/>
        <v>3</v>
      </c>
      <c r="G39" s="18">
        <f t="shared" si="15"/>
        <v>3</v>
      </c>
      <c r="H39" s="18">
        <f t="shared" si="15"/>
        <v>4</v>
      </c>
      <c r="I39" s="18">
        <f t="shared" si="15"/>
        <v>5</v>
      </c>
      <c r="J39" s="18">
        <f t="shared" si="15"/>
        <v>6</v>
      </c>
      <c r="K39" s="18">
        <f t="shared" si="15"/>
        <v>7</v>
      </c>
      <c r="L39" s="18">
        <f t="shared" si="15"/>
        <v>8</v>
      </c>
      <c r="M39" s="18">
        <f t="shared" si="15"/>
        <v>9</v>
      </c>
      <c r="N39" s="18">
        <f t="shared" si="15"/>
        <v>10</v>
      </c>
      <c r="O39" s="18">
        <f t="shared" si="15"/>
        <v>10</v>
      </c>
      <c r="P39" s="18">
        <f t="shared" si="15"/>
        <v>0</v>
      </c>
      <c r="Q39" s="14">
        <v>1</v>
      </c>
      <c r="R39" s="14">
        <v>2</v>
      </c>
    </row>
    <row r="40" spans="1:18" ht="18.600000000000001" thickBot="1" x14ac:dyDescent="0.5">
      <c r="A40" s="5">
        <f>A39+5</f>
        <v>10</v>
      </c>
      <c r="B40" s="18">
        <f>CEILING(B4-0.5,1)</f>
        <v>1</v>
      </c>
      <c r="C40" s="18">
        <f t="shared" ref="C40:P40" si="16">CEILING(C4-0.5,1)</f>
        <v>1</v>
      </c>
      <c r="D40" s="18">
        <f t="shared" si="16"/>
        <v>2</v>
      </c>
      <c r="E40" s="18">
        <f t="shared" si="16"/>
        <v>3</v>
      </c>
      <c r="F40" s="18">
        <f t="shared" si="16"/>
        <v>5</v>
      </c>
      <c r="G40" s="18">
        <f t="shared" si="16"/>
        <v>7</v>
      </c>
      <c r="H40" s="18">
        <f t="shared" si="16"/>
        <v>9</v>
      </c>
      <c r="I40" s="18">
        <f t="shared" si="16"/>
        <v>10</v>
      </c>
      <c r="J40" s="18">
        <f t="shared" si="16"/>
        <v>12</v>
      </c>
      <c r="K40" s="18">
        <f t="shared" si="16"/>
        <v>14</v>
      </c>
      <c r="L40" s="18">
        <f t="shared" si="16"/>
        <v>16</v>
      </c>
      <c r="M40" s="18">
        <f t="shared" si="16"/>
        <v>17</v>
      </c>
      <c r="N40" s="18">
        <f t="shared" si="16"/>
        <v>19</v>
      </c>
      <c r="O40" s="18">
        <f t="shared" si="16"/>
        <v>21</v>
      </c>
      <c r="P40" s="18">
        <f t="shared" si="16"/>
        <v>0</v>
      </c>
      <c r="Q40" s="5">
        <f>A40/10</f>
        <v>1</v>
      </c>
      <c r="R40" s="5">
        <f>CEILING(Q40-0.5,1)</f>
        <v>1</v>
      </c>
    </row>
    <row r="41" spans="1:18" ht="18.600000000000001" thickBot="1" x14ac:dyDescent="0.5">
      <c r="A41" s="5">
        <f>A40+5</f>
        <v>15</v>
      </c>
      <c r="B41" s="18">
        <f t="shared" ref="B41:P41" si="17">CEILING(B5-0.5,1)</f>
        <v>1</v>
      </c>
      <c r="C41" s="18">
        <f t="shared" si="17"/>
        <v>2</v>
      </c>
      <c r="D41" s="18">
        <f t="shared" si="17"/>
        <v>3</v>
      </c>
      <c r="E41" s="18">
        <f t="shared" si="17"/>
        <v>5</v>
      </c>
      <c r="F41" s="18">
        <f t="shared" si="17"/>
        <v>8</v>
      </c>
      <c r="G41" s="18">
        <f t="shared" si="17"/>
        <v>10</v>
      </c>
      <c r="H41" s="18">
        <f t="shared" si="17"/>
        <v>13</v>
      </c>
      <c r="I41" s="18">
        <f t="shared" si="17"/>
        <v>16</v>
      </c>
      <c r="J41" s="18">
        <f t="shared" si="17"/>
        <v>18</v>
      </c>
      <c r="K41" s="18">
        <f t="shared" si="17"/>
        <v>21</v>
      </c>
      <c r="L41" s="18">
        <f t="shared" si="17"/>
        <v>24</v>
      </c>
      <c r="M41" s="18">
        <f t="shared" si="17"/>
        <v>26</v>
      </c>
      <c r="N41" s="18">
        <f t="shared" si="17"/>
        <v>29</v>
      </c>
      <c r="O41" s="18">
        <f t="shared" si="17"/>
        <v>31</v>
      </c>
      <c r="P41" s="18">
        <f t="shared" si="17"/>
        <v>0</v>
      </c>
      <c r="Q41" s="5">
        <f>A41/10</f>
        <v>1.5</v>
      </c>
      <c r="R41" s="5">
        <f>CEILING(Q41-0.5,1)</f>
        <v>1</v>
      </c>
    </row>
    <row r="42" spans="1:18" ht="18.600000000000001" thickBot="1" x14ac:dyDescent="0.5">
      <c r="A42" s="5">
        <f>A41+5</f>
        <v>20</v>
      </c>
      <c r="B42" s="18">
        <f t="shared" ref="B42:P42" si="18">CEILING(B6-0.5,1)</f>
        <v>1</v>
      </c>
      <c r="C42" s="18">
        <f t="shared" si="18"/>
        <v>2</v>
      </c>
      <c r="D42" s="18">
        <f t="shared" si="18"/>
        <v>3</v>
      </c>
      <c r="E42" s="18">
        <f t="shared" si="18"/>
        <v>7</v>
      </c>
      <c r="F42" s="18">
        <f t="shared" si="18"/>
        <v>10</v>
      </c>
      <c r="G42" s="18">
        <f t="shared" si="18"/>
        <v>14</v>
      </c>
      <c r="H42" s="18">
        <f t="shared" si="18"/>
        <v>17</v>
      </c>
      <c r="I42" s="18">
        <f t="shared" si="18"/>
        <v>21</v>
      </c>
      <c r="J42" s="18">
        <f t="shared" si="18"/>
        <v>24</v>
      </c>
      <c r="K42" s="18">
        <f t="shared" si="18"/>
        <v>28</v>
      </c>
      <c r="L42" s="18">
        <f t="shared" si="18"/>
        <v>31</v>
      </c>
      <c r="M42" s="18">
        <f t="shared" si="18"/>
        <v>35</v>
      </c>
      <c r="N42" s="18">
        <f t="shared" si="18"/>
        <v>38</v>
      </c>
      <c r="O42" s="18">
        <f t="shared" si="18"/>
        <v>42</v>
      </c>
      <c r="P42" s="18">
        <f t="shared" si="18"/>
        <v>0</v>
      </c>
      <c r="Q42" s="5">
        <f>A42/10</f>
        <v>2</v>
      </c>
      <c r="R42" s="5">
        <f>CEILING(Q42-0.5,1)</f>
        <v>2</v>
      </c>
    </row>
    <row r="43" spans="1:18" ht="18.600000000000001" thickBot="1" x14ac:dyDescent="0.5">
      <c r="A43" s="5">
        <f>A42+5</f>
        <v>25</v>
      </c>
      <c r="B43" s="18">
        <f t="shared" ref="B43:P43" si="19">CEILING(B7-0.5,1)</f>
        <v>2</v>
      </c>
      <c r="C43" s="18">
        <f t="shared" si="19"/>
        <v>3</v>
      </c>
      <c r="D43" s="18">
        <f t="shared" si="19"/>
        <v>4</v>
      </c>
      <c r="E43" s="18">
        <f t="shared" si="19"/>
        <v>9</v>
      </c>
      <c r="F43" s="18">
        <f t="shared" si="19"/>
        <v>13</v>
      </c>
      <c r="G43" s="18">
        <f t="shared" si="19"/>
        <v>17</v>
      </c>
      <c r="H43" s="18">
        <f t="shared" si="19"/>
        <v>22</v>
      </c>
      <c r="I43" s="18">
        <f t="shared" si="19"/>
        <v>26</v>
      </c>
      <c r="J43" s="18">
        <f t="shared" si="19"/>
        <v>31</v>
      </c>
      <c r="K43" s="18">
        <f t="shared" si="19"/>
        <v>35</v>
      </c>
      <c r="L43" s="18">
        <f t="shared" si="19"/>
        <v>39</v>
      </c>
      <c r="M43" s="18">
        <f t="shared" si="19"/>
        <v>44</v>
      </c>
      <c r="N43" s="18">
        <f t="shared" si="19"/>
        <v>48</v>
      </c>
      <c r="O43" s="18">
        <f t="shared" si="19"/>
        <v>52</v>
      </c>
      <c r="P43" s="18">
        <f t="shared" si="19"/>
        <v>0</v>
      </c>
      <c r="Q43" s="5">
        <f>A43/10</f>
        <v>2.5</v>
      </c>
      <c r="R43" s="5">
        <f>CEILING(Q43-0.5,1)</f>
        <v>2</v>
      </c>
    </row>
    <row r="44" spans="1:18" ht="18.600000000000001" thickBot="1" x14ac:dyDescent="0.5">
      <c r="A44" s="5">
        <f>A43+5</f>
        <v>30</v>
      </c>
      <c r="B44" s="18">
        <f t="shared" ref="B44:P44" si="20">CEILING(B8-0.5,1)</f>
        <v>2</v>
      </c>
      <c r="C44" s="18">
        <f t="shared" si="20"/>
        <v>4</v>
      </c>
      <c r="D44" s="18">
        <f t="shared" si="20"/>
        <v>5</v>
      </c>
      <c r="E44" s="18">
        <f t="shared" si="20"/>
        <v>10</v>
      </c>
      <c r="F44" s="18">
        <f t="shared" si="20"/>
        <v>16</v>
      </c>
      <c r="G44" s="18">
        <f t="shared" si="20"/>
        <v>21</v>
      </c>
      <c r="H44" s="18">
        <f t="shared" si="20"/>
        <v>26</v>
      </c>
      <c r="I44" s="18">
        <f t="shared" si="20"/>
        <v>31</v>
      </c>
      <c r="J44" s="18">
        <f t="shared" si="20"/>
        <v>37</v>
      </c>
      <c r="K44" s="18">
        <f t="shared" si="20"/>
        <v>42</v>
      </c>
      <c r="L44" s="18">
        <f t="shared" si="20"/>
        <v>47</v>
      </c>
      <c r="M44" s="18">
        <f t="shared" si="20"/>
        <v>52</v>
      </c>
      <c r="N44" s="18">
        <f t="shared" si="20"/>
        <v>58</v>
      </c>
      <c r="O44" s="18">
        <f t="shared" si="20"/>
        <v>63</v>
      </c>
      <c r="P44" s="18">
        <f t="shared" si="20"/>
        <v>0</v>
      </c>
      <c r="Q44" s="5">
        <f>A44/10</f>
        <v>3</v>
      </c>
      <c r="R44" s="5">
        <f>CEILING(Q44-0.5,1)</f>
        <v>3</v>
      </c>
    </row>
    <row r="45" spans="1:18" ht="18.600000000000001" thickBot="1" x14ac:dyDescent="0.5">
      <c r="A45" s="5">
        <f>A44+5</f>
        <v>35</v>
      </c>
      <c r="B45" s="18">
        <f t="shared" ref="B45:P45" si="21">CEILING(B9-0.5,1)</f>
        <v>3</v>
      </c>
      <c r="C45" s="18">
        <f t="shared" si="21"/>
        <v>4</v>
      </c>
      <c r="D45" s="18">
        <f t="shared" si="21"/>
        <v>6</v>
      </c>
      <c r="E45" s="18">
        <f t="shared" si="21"/>
        <v>12</v>
      </c>
      <c r="F45" s="18">
        <f t="shared" si="21"/>
        <v>18</v>
      </c>
      <c r="G45" s="18">
        <f t="shared" si="21"/>
        <v>24</v>
      </c>
      <c r="H45" s="18">
        <f t="shared" si="21"/>
        <v>31</v>
      </c>
      <c r="I45" s="18">
        <f t="shared" si="21"/>
        <v>37</v>
      </c>
      <c r="J45" s="18">
        <f t="shared" si="21"/>
        <v>43</v>
      </c>
      <c r="K45" s="18">
        <f t="shared" si="21"/>
        <v>49</v>
      </c>
      <c r="L45" s="18">
        <f t="shared" si="21"/>
        <v>55</v>
      </c>
      <c r="M45" s="18">
        <f t="shared" si="21"/>
        <v>61</v>
      </c>
      <c r="N45" s="18">
        <f t="shared" si="21"/>
        <v>67</v>
      </c>
      <c r="O45" s="18">
        <f t="shared" si="21"/>
        <v>73</v>
      </c>
      <c r="P45" s="18">
        <f t="shared" si="21"/>
        <v>0</v>
      </c>
      <c r="Q45" s="5">
        <f>A45/10</f>
        <v>3.5</v>
      </c>
      <c r="R45" s="5">
        <f>CEILING(Q45-0.5,1)</f>
        <v>3</v>
      </c>
    </row>
    <row r="46" spans="1:18" ht="18.600000000000001" thickBot="1" x14ac:dyDescent="0.5">
      <c r="A46" s="5">
        <f>A45+5</f>
        <v>40</v>
      </c>
      <c r="B46" s="18">
        <f t="shared" ref="B46:P46" si="22">CEILING(B10-0.5,1)</f>
        <v>3</v>
      </c>
      <c r="C46" s="18">
        <f t="shared" si="22"/>
        <v>5</v>
      </c>
      <c r="D46" s="18">
        <f t="shared" si="22"/>
        <v>7</v>
      </c>
      <c r="E46" s="18">
        <f t="shared" si="22"/>
        <v>14</v>
      </c>
      <c r="F46" s="18">
        <f t="shared" si="22"/>
        <v>21</v>
      </c>
      <c r="G46" s="18">
        <f t="shared" si="22"/>
        <v>28</v>
      </c>
      <c r="H46" s="18">
        <f t="shared" si="22"/>
        <v>35</v>
      </c>
      <c r="I46" s="18">
        <f t="shared" si="22"/>
        <v>42</v>
      </c>
      <c r="J46" s="18">
        <f t="shared" si="22"/>
        <v>49</v>
      </c>
      <c r="K46" s="18">
        <f t="shared" si="22"/>
        <v>56</v>
      </c>
      <c r="L46" s="18">
        <f t="shared" si="22"/>
        <v>63</v>
      </c>
      <c r="M46" s="18">
        <f t="shared" si="22"/>
        <v>70</v>
      </c>
      <c r="N46" s="18">
        <f t="shared" si="22"/>
        <v>77</v>
      </c>
      <c r="O46" s="18">
        <f t="shared" si="22"/>
        <v>84</v>
      </c>
      <c r="P46" s="18">
        <f t="shared" si="22"/>
        <v>0</v>
      </c>
      <c r="Q46" s="5">
        <f>A46/10</f>
        <v>4</v>
      </c>
      <c r="R46" s="5">
        <f>CEILING(Q46-0.5,1)</f>
        <v>4</v>
      </c>
    </row>
    <row r="47" spans="1:18" ht="18.600000000000001" thickBot="1" x14ac:dyDescent="0.5">
      <c r="A47" s="5">
        <f>A46+5</f>
        <v>45</v>
      </c>
      <c r="B47" s="18">
        <f t="shared" ref="B47:P47" si="23">CEILING(B11-0.5,1)</f>
        <v>3</v>
      </c>
      <c r="C47" s="18">
        <f t="shared" si="23"/>
        <v>6</v>
      </c>
      <c r="D47" s="18">
        <f t="shared" si="23"/>
        <v>8</v>
      </c>
      <c r="E47" s="18">
        <f t="shared" si="23"/>
        <v>16</v>
      </c>
      <c r="F47" s="18">
        <f t="shared" si="23"/>
        <v>24</v>
      </c>
      <c r="G47" s="18">
        <f t="shared" si="23"/>
        <v>31</v>
      </c>
      <c r="H47" s="18">
        <f t="shared" si="23"/>
        <v>39</v>
      </c>
      <c r="I47" s="18">
        <f t="shared" si="23"/>
        <v>47</v>
      </c>
      <c r="J47" s="18">
        <f t="shared" si="23"/>
        <v>55</v>
      </c>
      <c r="K47" s="18">
        <f t="shared" si="23"/>
        <v>63</v>
      </c>
      <c r="L47" s="18">
        <f t="shared" si="23"/>
        <v>71</v>
      </c>
      <c r="M47" s="18">
        <f t="shared" si="23"/>
        <v>79</v>
      </c>
      <c r="N47" s="18">
        <f t="shared" si="23"/>
        <v>87</v>
      </c>
      <c r="O47" s="18">
        <f t="shared" si="23"/>
        <v>94</v>
      </c>
      <c r="P47" s="18">
        <f t="shared" si="23"/>
        <v>0</v>
      </c>
      <c r="Q47" s="5">
        <f>A47/10</f>
        <v>4.5</v>
      </c>
      <c r="R47" s="5">
        <f>CEILING(Q47-0.5,1)</f>
        <v>4</v>
      </c>
    </row>
    <row r="48" spans="1:18" ht="18.600000000000001" thickBot="1" x14ac:dyDescent="0.5">
      <c r="A48" s="5">
        <f>A47+5</f>
        <v>50</v>
      </c>
      <c r="B48" s="18">
        <f t="shared" ref="B48:P48" si="24">CEILING(B12-0.5,1)</f>
        <v>4</v>
      </c>
      <c r="C48" s="18">
        <f t="shared" si="24"/>
        <v>6</v>
      </c>
      <c r="D48" s="18">
        <f t="shared" si="24"/>
        <v>9</v>
      </c>
      <c r="E48" s="18">
        <f t="shared" si="24"/>
        <v>17</v>
      </c>
      <c r="F48" s="18">
        <f t="shared" si="24"/>
        <v>26</v>
      </c>
      <c r="G48" s="18">
        <f t="shared" si="24"/>
        <v>35</v>
      </c>
      <c r="H48" s="18">
        <f t="shared" si="24"/>
        <v>44</v>
      </c>
      <c r="I48" s="18">
        <f t="shared" si="24"/>
        <v>52</v>
      </c>
      <c r="J48" s="18">
        <f t="shared" si="24"/>
        <v>61</v>
      </c>
      <c r="K48" s="18">
        <f t="shared" si="24"/>
        <v>70</v>
      </c>
      <c r="L48" s="18">
        <f t="shared" si="24"/>
        <v>79</v>
      </c>
      <c r="M48" s="18">
        <f t="shared" si="24"/>
        <v>87</v>
      </c>
      <c r="N48" s="18">
        <f t="shared" si="24"/>
        <v>96</v>
      </c>
      <c r="O48" s="18">
        <f t="shared" si="24"/>
        <v>105</v>
      </c>
      <c r="P48" s="18">
        <f t="shared" si="24"/>
        <v>0</v>
      </c>
      <c r="Q48" s="5">
        <f>A48/10</f>
        <v>5</v>
      </c>
      <c r="R48" s="5">
        <f>CEILING(Q48-0.5,1)</f>
        <v>5</v>
      </c>
    </row>
    <row r="49" spans="1:18" ht="18.600000000000001" thickBot="1" x14ac:dyDescent="0.5">
      <c r="A49" s="5">
        <f>A48+5</f>
        <v>55</v>
      </c>
      <c r="B49" s="18">
        <f t="shared" ref="B49:P49" si="25">CEILING(B13-0.5,1)</f>
        <v>4</v>
      </c>
      <c r="C49" s="18">
        <f t="shared" si="25"/>
        <v>7</v>
      </c>
      <c r="D49" s="18">
        <f t="shared" si="25"/>
        <v>10</v>
      </c>
      <c r="E49" s="18">
        <f t="shared" si="25"/>
        <v>19</v>
      </c>
      <c r="F49" s="18">
        <f t="shared" si="25"/>
        <v>29</v>
      </c>
      <c r="G49" s="18">
        <f t="shared" si="25"/>
        <v>38</v>
      </c>
      <c r="H49" s="18">
        <f t="shared" si="25"/>
        <v>48</v>
      </c>
      <c r="I49" s="18">
        <f t="shared" si="25"/>
        <v>58</v>
      </c>
      <c r="J49" s="18">
        <f t="shared" si="25"/>
        <v>67</v>
      </c>
      <c r="K49" s="18">
        <f t="shared" si="25"/>
        <v>77</v>
      </c>
      <c r="L49" s="18">
        <f t="shared" si="25"/>
        <v>87</v>
      </c>
      <c r="M49" s="18">
        <f t="shared" si="25"/>
        <v>96</v>
      </c>
      <c r="N49" s="18">
        <f t="shared" si="25"/>
        <v>106</v>
      </c>
      <c r="O49" s="18">
        <f t="shared" si="25"/>
        <v>115</v>
      </c>
      <c r="P49" s="18">
        <f t="shared" si="25"/>
        <v>0</v>
      </c>
      <c r="Q49" s="5">
        <f>A49/10</f>
        <v>5.5</v>
      </c>
      <c r="R49" s="5">
        <f>CEILING(Q49-0.5,1)</f>
        <v>5</v>
      </c>
    </row>
    <row r="50" spans="1:18" ht="18.600000000000001" thickBot="1" x14ac:dyDescent="0.5">
      <c r="A50" s="5">
        <f>A49+5</f>
        <v>60</v>
      </c>
      <c r="B50" s="18">
        <f t="shared" ref="B50:P50" si="26">CEILING(B14-0.5,1)</f>
        <v>4</v>
      </c>
      <c r="C50" s="18">
        <f t="shared" si="26"/>
        <v>7</v>
      </c>
      <c r="D50" s="18">
        <f t="shared" si="26"/>
        <v>10</v>
      </c>
      <c r="E50" s="18">
        <f t="shared" si="26"/>
        <v>21</v>
      </c>
      <c r="F50" s="18">
        <f t="shared" si="26"/>
        <v>31</v>
      </c>
      <c r="G50" s="18">
        <f t="shared" si="26"/>
        <v>42</v>
      </c>
      <c r="H50" s="18">
        <f t="shared" si="26"/>
        <v>52</v>
      </c>
      <c r="I50" s="18">
        <f t="shared" si="26"/>
        <v>63</v>
      </c>
      <c r="J50" s="18">
        <f t="shared" si="26"/>
        <v>73</v>
      </c>
      <c r="K50" s="18">
        <f t="shared" si="26"/>
        <v>84</v>
      </c>
      <c r="L50" s="18">
        <f t="shared" si="26"/>
        <v>94</v>
      </c>
      <c r="M50" s="18">
        <f t="shared" si="26"/>
        <v>105</v>
      </c>
      <c r="N50" s="18">
        <f t="shared" si="26"/>
        <v>115</v>
      </c>
      <c r="O50" s="18">
        <f t="shared" si="26"/>
        <v>126</v>
      </c>
      <c r="P50" s="18">
        <f t="shared" si="26"/>
        <v>0</v>
      </c>
      <c r="Q50" s="5">
        <f>A50/10</f>
        <v>6</v>
      </c>
      <c r="R50" s="5">
        <f>CEILING(Q50-0.5,1)</f>
        <v>6</v>
      </c>
    </row>
    <row r="51" spans="1:18" ht="18.600000000000001" thickBot="1" x14ac:dyDescent="0.5">
      <c r="A51" s="5">
        <f>A50+5</f>
        <v>65</v>
      </c>
      <c r="B51" s="18">
        <f t="shared" ref="B51:P51" si="27">CEILING(B15-0.5,1)</f>
        <v>5</v>
      </c>
      <c r="C51" s="18">
        <f t="shared" si="27"/>
        <v>8</v>
      </c>
      <c r="D51" s="18">
        <f t="shared" si="27"/>
        <v>11</v>
      </c>
      <c r="E51" s="18">
        <f t="shared" si="27"/>
        <v>23</v>
      </c>
      <c r="F51" s="18">
        <f t="shared" si="27"/>
        <v>34</v>
      </c>
      <c r="G51" s="18">
        <f t="shared" si="27"/>
        <v>45</v>
      </c>
      <c r="H51" s="18">
        <f t="shared" si="27"/>
        <v>57</v>
      </c>
      <c r="I51" s="18">
        <f t="shared" si="27"/>
        <v>68</v>
      </c>
      <c r="J51" s="18">
        <f t="shared" si="27"/>
        <v>80</v>
      </c>
      <c r="K51" s="18">
        <f t="shared" si="27"/>
        <v>91</v>
      </c>
      <c r="L51" s="18">
        <f t="shared" si="27"/>
        <v>102</v>
      </c>
      <c r="M51" s="18">
        <f t="shared" si="27"/>
        <v>114</v>
      </c>
      <c r="N51" s="18">
        <f t="shared" si="27"/>
        <v>125</v>
      </c>
      <c r="O51" s="18">
        <f t="shared" si="27"/>
        <v>136</v>
      </c>
      <c r="P51" s="18">
        <f t="shared" si="27"/>
        <v>0</v>
      </c>
      <c r="Q51" s="5">
        <f>A51/10</f>
        <v>6.5</v>
      </c>
      <c r="R51" s="5">
        <f>CEILING(Q51-0.5,1)</f>
        <v>6</v>
      </c>
    </row>
    <row r="52" spans="1:18" ht="18.600000000000001" thickBot="1" x14ac:dyDescent="0.5">
      <c r="A52" s="5">
        <f>A51+5</f>
        <v>70</v>
      </c>
      <c r="B52" s="18">
        <f t="shared" ref="B52:P52" si="28">CEILING(B16-0.5,1)</f>
        <v>5</v>
      </c>
      <c r="C52" s="18">
        <f t="shared" si="28"/>
        <v>9</v>
      </c>
      <c r="D52" s="18">
        <f t="shared" si="28"/>
        <v>12</v>
      </c>
      <c r="E52" s="18">
        <f t="shared" si="28"/>
        <v>24</v>
      </c>
      <c r="F52" s="18">
        <f t="shared" si="28"/>
        <v>37</v>
      </c>
      <c r="G52" s="18">
        <f t="shared" si="28"/>
        <v>49</v>
      </c>
      <c r="H52" s="18">
        <f t="shared" si="28"/>
        <v>61</v>
      </c>
      <c r="I52" s="18">
        <f t="shared" si="28"/>
        <v>73</v>
      </c>
      <c r="J52" s="18">
        <f t="shared" si="28"/>
        <v>86</v>
      </c>
      <c r="K52" s="18">
        <f t="shared" si="28"/>
        <v>98</v>
      </c>
      <c r="L52" s="18">
        <f t="shared" si="28"/>
        <v>110</v>
      </c>
      <c r="M52" s="18">
        <f t="shared" si="28"/>
        <v>122</v>
      </c>
      <c r="N52" s="18">
        <f t="shared" si="28"/>
        <v>135</v>
      </c>
      <c r="O52" s="18">
        <f t="shared" si="28"/>
        <v>147</v>
      </c>
      <c r="P52" s="18">
        <f t="shared" si="28"/>
        <v>0</v>
      </c>
      <c r="Q52" s="5">
        <f>A52/10</f>
        <v>7</v>
      </c>
      <c r="R52" s="5">
        <f>CEILING(Q52-0.5,1)</f>
        <v>7</v>
      </c>
    </row>
    <row r="53" spans="1:18" ht="18.600000000000001" thickBot="1" x14ac:dyDescent="0.5">
      <c r="A53" s="5">
        <f>A52+5</f>
        <v>75</v>
      </c>
      <c r="B53" s="18">
        <f t="shared" ref="B53:P53" si="29">CEILING(B17-0.5,1)</f>
        <v>6</v>
      </c>
      <c r="C53" s="18">
        <f t="shared" si="29"/>
        <v>9</v>
      </c>
      <c r="D53" s="18">
        <f t="shared" si="29"/>
        <v>13</v>
      </c>
      <c r="E53" s="18">
        <f t="shared" si="29"/>
        <v>26</v>
      </c>
      <c r="F53" s="18">
        <f t="shared" si="29"/>
        <v>39</v>
      </c>
      <c r="G53" s="18">
        <f t="shared" si="29"/>
        <v>52</v>
      </c>
      <c r="H53" s="18">
        <f t="shared" si="29"/>
        <v>66</v>
      </c>
      <c r="I53" s="18">
        <f t="shared" si="29"/>
        <v>79</v>
      </c>
      <c r="J53" s="18">
        <f t="shared" si="29"/>
        <v>92</v>
      </c>
      <c r="K53" s="18">
        <f t="shared" si="29"/>
        <v>105</v>
      </c>
      <c r="L53" s="18">
        <f t="shared" si="29"/>
        <v>118</v>
      </c>
      <c r="M53" s="18">
        <f t="shared" si="29"/>
        <v>131</v>
      </c>
      <c r="N53" s="18">
        <f t="shared" si="29"/>
        <v>144</v>
      </c>
      <c r="O53" s="18">
        <f t="shared" si="29"/>
        <v>157</v>
      </c>
      <c r="P53" s="18">
        <f t="shared" si="29"/>
        <v>0</v>
      </c>
      <c r="Q53" s="5">
        <f>A53/10</f>
        <v>7.5</v>
      </c>
      <c r="R53" s="5">
        <f>CEILING(Q53-0.5,1)</f>
        <v>7</v>
      </c>
    </row>
    <row r="54" spans="1:18" ht="18.600000000000001" thickBot="1" x14ac:dyDescent="0.5">
      <c r="A54" s="5">
        <f>A53+5</f>
        <v>80</v>
      </c>
      <c r="B54" s="18">
        <f t="shared" ref="B54:P54" si="30">CEILING(B18-0.5,1)</f>
        <v>6</v>
      </c>
      <c r="C54" s="18">
        <f t="shared" si="30"/>
        <v>10</v>
      </c>
      <c r="D54" s="18">
        <f t="shared" si="30"/>
        <v>14</v>
      </c>
      <c r="E54" s="18">
        <f t="shared" si="30"/>
        <v>28</v>
      </c>
      <c r="F54" s="18">
        <f t="shared" si="30"/>
        <v>42</v>
      </c>
      <c r="G54" s="18">
        <f t="shared" si="30"/>
        <v>56</v>
      </c>
      <c r="H54" s="18">
        <f t="shared" si="30"/>
        <v>70</v>
      </c>
      <c r="I54" s="18">
        <f t="shared" si="30"/>
        <v>84</v>
      </c>
      <c r="J54" s="18">
        <f t="shared" si="30"/>
        <v>98</v>
      </c>
      <c r="K54" s="18">
        <f t="shared" si="30"/>
        <v>112</v>
      </c>
      <c r="L54" s="18">
        <f t="shared" si="30"/>
        <v>126</v>
      </c>
      <c r="M54" s="18">
        <f t="shared" si="30"/>
        <v>140</v>
      </c>
      <c r="N54" s="18">
        <f t="shared" si="30"/>
        <v>154</v>
      </c>
      <c r="O54" s="18">
        <f t="shared" si="30"/>
        <v>168</v>
      </c>
      <c r="P54" s="18">
        <f t="shared" si="30"/>
        <v>0</v>
      </c>
      <c r="Q54" s="5">
        <f>A54/10</f>
        <v>8</v>
      </c>
      <c r="R54" s="5">
        <f>CEILING(Q54-0.5,1)</f>
        <v>8</v>
      </c>
    </row>
    <row r="55" spans="1:18" ht="18.600000000000001" thickBot="1" x14ac:dyDescent="0.5">
      <c r="A55" s="5">
        <f>A54+5</f>
        <v>85</v>
      </c>
      <c r="B55" s="18">
        <f t="shared" ref="B55:P55" si="31">CEILING(B19-0.5,1)</f>
        <v>6</v>
      </c>
      <c r="C55" s="18">
        <f t="shared" si="31"/>
        <v>11</v>
      </c>
      <c r="D55" s="18">
        <f t="shared" si="31"/>
        <v>15</v>
      </c>
      <c r="E55" s="18">
        <f t="shared" si="31"/>
        <v>30</v>
      </c>
      <c r="F55" s="18">
        <f t="shared" si="31"/>
        <v>45</v>
      </c>
      <c r="G55" s="18">
        <f t="shared" si="31"/>
        <v>59</v>
      </c>
      <c r="H55" s="18">
        <f t="shared" si="31"/>
        <v>74</v>
      </c>
      <c r="I55" s="18">
        <f t="shared" si="31"/>
        <v>89</v>
      </c>
      <c r="J55" s="18">
        <f t="shared" si="31"/>
        <v>104</v>
      </c>
      <c r="K55" s="18">
        <f t="shared" si="31"/>
        <v>119</v>
      </c>
      <c r="L55" s="18">
        <f t="shared" si="31"/>
        <v>134</v>
      </c>
      <c r="M55" s="18">
        <f t="shared" si="31"/>
        <v>149</v>
      </c>
      <c r="N55" s="18">
        <f t="shared" si="31"/>
        <v>164</v>
      </c>
      <c r="O55" s="18">
        <f t="shared" si="31"/>
        <v>178</v>
      </c>
      <c r="P55" s="18">
        <f t="shared" si="31"/>
        <v>0</v>
      </c>
      <c r="Q55" s="5">
        <f>A55/10</f>
        <v>8.5</v>
      </c>
      <c r="R55" s="5">
        <f>CEILING(Q55-0.5,1)</f>
        <v>8</v>
      </c>
    </row>
    <row r="56" spans="1:18" ht="18.600000000000001" thickBot="1" x14ac:dyDescent="0.5">
      <c r="A56" s="5">
        <f>A55+5</f>
        <v>90</v>
      </c>
      <c r="B56" s="18">
        <f t="shared" ref="B56:P56" si="32">CEILING(B20-0.5,1)</f>
        <v>7</v>
      </c>
      <c r="C56" s="18">
        <f t="shared" si="32"/>
        <v>11</v>
      </c>
      <c r="D56" s="18">
        <f t="shared" si="32"/>
        <v>16</v>
      </c>
      <c r="E56" s="18">
        <f t="shared" si="32"/>
        <v>31</v>
      </c>
      <c r="F56" s="18">
        <f t="shared" si="32"/>
        <v>47</v>
      </c>
      <c r="G56" s="18">
        <f t="shared" si="32"/>
        <v>63</v>
      </c>
      <c r="H56" s="18">
        <f t="shared" si="32"/>
        <v>79</v>
      </c>
      <c r="I56" s="18">
        <f t="shared" si="32"/>
        <v>94</v>
      </c>
      <c r="J56" s="18">
        <f t="shared" si="32"/>
        <v>110</v>
      </c>
      <c r="K56" s="18">
        <f t="shared" si="32"/>
        <v>126</v>
      </c>
      <c r="L56" s="18">
        <f t="shared" si="32"/>
        <v>142</v>
      </c>
      <c r="M56" s="18">
        <f t="shared" si="32"/>
        <v>157</v>
      </c>
      <c r="N56" s="18">
        <f t="shared" si="32"/>
        <v>173</v>
      </c>
      <c r="O56" s="18">
        <f t="shared" si="32"/>
        <v>189</v>
      </c>
      <c r="P56" s="18">
        <f t="shared" si="32"/>
        <v>0</v>
      </c>
      <c r="Q56" s="5">
        <f>A56/10</f>
        <v>9</v>
      </c>
      <c r="R56" s="5">
        <f>CEILING(Q56-0.5,1)</f>
        <v>9</v>
      </c>
    </row>
    <row r="57" spans="1:18" ht="18.600000000000001" thickBot="1" x14ac:dyDescent="0.5">
      <c r="A57" s="5">
        <f>A56+5</f>
        <v>95</v>
      </c>
      <c r="B57" s="18">
        <f t="shared" ref="B57:P57" si="33">CEILING(B21-0.5,1)</f>
        <v>7</v>
      </c>
      <c r="C57" s="18">
        <f t="shared" si="33"/>
        <v>12</v>
      </c>
      <c r="D57" s="18">
        <f t="shared" si="33"/>
        <v>17</v>
      </c>
      <c r="E57" s="18">
        <f t="shared" si="33"/>
        <v>33</v>
      </c>
      <c r="F57" s="18">
        <f t="shared" si="33"/>
        <v>50</v>
      </c>
      <c r="G57" s="18">
        <f t="shared" si="33"/>
        <v>66</v>
      </c>
      <c r="H57" s="18">
        <f t="shared" si="33"/>
        <v>83</v>
      </c>
      <c r="I57" s="18">
        <f t="shared" si="33"/>
        <v>100</v>
      </c>
      <c r="J57" s="18">
        <f t="shared" si="33"/>
        <v>116</v>
      </c>
      <c r="K57" s="18">
        <f t="shared" si="33"/>
        <v>133</v>
      </c>
      <c r="L57" s="18">
        <f t="shared" si="33"/>
        <v>150</v>
      </c>
      <c r="M57" s="18">
        <f t="shared" si="33"/>
        <v>166</v>
      </c>
      <c r="N57" s="18">
        <f t="shared" si="33"/>
        <v>183</v>
      </c>
      <c r="O57" s="18">
        <f t="shared" si="33"/>
        <v>199</v>
      </c>
      <c r="P57" s="18">
        <f t="shared" si="33"/>
        <v>0</v>
      </c>
      <c r="Q57" s="5">
        <f>A57/10</f>
        <v>9.5</v>
      </c>
      <c r="R57" s="5">
        <f>CEILING(Q57-0.5,1)</f>
        <v>9</v>
      </c>
    </row>
    <row r="58" spans="1:18" ht="18.600000000000001" thickBot="1" x14ac:dyDescent="0.5">
      <c r="A58" s="5">
        <f>A57+5</f>
        <v>100</v>
      </c>
      <c r="B58" s="18">
        <f t="shared" ref="B58:P58" si="34">CEILING(B22-0.5,1)</f>
        <v>7</v>
      </c>
      <c r="C58" s="18">
        <f t="shared" si="34"/>
        <v>12</v>
      </c>
      <c r="D58" s="18">
        <f t="shared" si="34"/>
        <v>17</v>
      </c>
      <c r="E58" s="18">
        <f t="shared" si="34"/>
        <v>35</v>
      </c>
      <c r="F58" s="18">
        <f t="shared" si="34"/>
        <v>52</v>
      </c>
      <c r="G58" s="18">
        <f t="shared" si="34"/>
        <v>70</v>
      </c>
      <c r="H58" s="18">
        <f t="shared" si="34"/>
        <v>87</v>
      </c>
      <c r="I58" s="18">
        <f t="shared" si="34"/>
        <v>105</v>
      </c>
      <c r="J58" s="18">
        <f t="shared" si="34"/>
        <v>122</v>
      </c>
      <c r="K58" s="18">
        <f t="shared" si="34"/>
        <v>140</v>
      </c>
      <c r="L58" s="18">
        <f t="shared" si="34"/>
        <v>157</v>
      </c>
      <c r="M58" s="18">
        <f t="shared" si="34"/>
        <v>175</v>
      </c>
      <c r="N58" s="18">
        <f t="shared" si="34"/>
        <v>192</v>
      </c>
      <c r="O58" s="18">
        <f t="shared" si="34"/>
        <v>210</v>
      </c>
      <c r="P58" s="18">
        <f t="shared" si="34"/>
        <v>0</v>
      </c>
      <c r="Q58" s="5">
        <f>A58/10</f>
        <v>10</v>
      </c>
      <c r="R58" s="5">
        <f>CEILING(Q58-0.5,1)</f>
        <v>10</v>
      </c>
    </row>
    <row r="59" spans="1:18" ht="18.600000000000001" thickBot="1" x14ac:dyDescent="0.5">
      <c r="A59" s="5">
        <f>A58+5</f>
        <v>105</v>
      </c>
      <c r="B59" s="18">
        <f t="shared" ref="B59:P59" si="35">CEILING(B23-0.5,1)</f>
        <v>8</v>
      </c>
      <c r="C59" s="18">
        <f t="shared" si="35"/>
        <v>13</v>
      </c>
      <c r="D59" s="18">
        <f t="shared" si="35"/>
        <v>18</v>
      </c>
      <c r="E59" s="18">
        <f t="shared" si="35"/>
        <v>37</v>
      </c>
      <c r="F59" s="18">
        <f t="shared" si="35"/>
        <v>55</v>
      </c>
      <c r="G59" s="18">
        <f t="shared" si="35"/>
        <v>73</v>
      </c>
      <c r="H59" s="18">
        <f t="shared" si="35"/>
        <v>92</v>
      </c>
      <c r="I59" s="18">
        <f t="shared" si="35"/>
        <v>110</v>
      </c>
      <c r="J59" s="18">
        <f t="shared" si="35"/>
        <v>129</v>
      </c>
      <c r="K59" s="18">
        <f t="shared" si="35"/>
        <v>147</v>
      </c>
      <c r="L59" s="18">
        <f t="shared" si="35"/>
        <v>165</v>
      </c>
      <c r="M59" s="18">
        <f t="shared" si="35"/>
        <v>184</v>
      </c>
      <c r="N59" s="18">
        <f t="shared" si="35"/>
        <v>202</v>
      </c>
      <c r="O59" s="18">
        <f t="shared" si="35"/>
        <v>220</v>
      </c>
      <c r="P59" s="18">
        <f t="shared" si="35"/>
        <v>0</v>
      </c>
      <c r="Q59" s="5">
        <f>A59/10</f>
        <v>10.5</v>
      </c>
      <c r="R59" s="5">
        <f>CEILING(Q59-0.5,1)</f>
        <v>10</v>
      </c>
    </row>
    <row r="60" spans="1:18" ht="18.600000000000001" thickBot="1" x14ac:dyDescent="0.5">
      <c r="A60" s="5">
        <f>A59+5</f>
        <v>110</v>
      </c>
      <c r="B60" s="18">
        <f t="shared" ref="B60:P60" si="36">CEILING(B24-0.5,1)</f>
        <v>8</v>
      </c>
      <c r="C60" s="18">
        <f t="shared" si="36"/>
        <v>14</v>
      </c>
      <c r="D60" s="18">
        <f t="shared" si="36"/>
        <v>19</v>
      </c>
      <c r="E60" s="18">
        <f t="shared" si="36"/>
        <v>38</v>
      </c>
      <c r="F60" s="18">
        <f t="shared" si="36"/>
        <v>58</v>
      </c>
      <c r="G60" s="18">
        <f t="shared" si="36"/>
        <v>77</v>
      </c>
      <c r="H60" s="18">
        <f t="shared" si="36"/>
        <v>96</v>
      </c>
      <c r="I60" s="18">
        <f t="shared" si="36"/>
        <v>115</v>
      </c>
      <c r="J60" s="18">
        <f t="shared" si="36"/>
        <v>135</v>
      </c>
      <c r="K60" s="18">
        <f t="shared" si="36"/>
        <v>154</v>
      </c>
      <c r="L60" s="18">
        <f t="shared" si="36"/>
        <v>173</v>
      </c>
      <c r="M60" s="18">
        <f t="shared" si="36"/>
        <v>192</v>
      </c>
      <c r="N60" s="18">
        <f t="shared" si="36"/>
        <v>212</v>
      </c>
      <c r="O60" s="18">
        <f t="shared" si="36"/>
        <v>231</v>
      </c>
      <c r="P60" s="18">
        <f t="shared" si="36"/>
        <v>0</v>
      </c>
      <c r="Q60" s="5">
        <f>A60/10</f>
        <v>11</v>
      </c>
      <c r="R60" s="5">
        <f>CEILING(Q60-0.5,1)</f>
        <v>11</v>
      </c>
    </row>
    <row r="61" spans="1:18" ht="18.600000000000001" thickBot="1" x14ac:dyDescent="0.5">
      <c r="A61" s="5">
        <f>A60+5</f>
        <v>115</v>
      </c>
      <c r="B61" s="18">
        <f t="shared" ref="B61:P61" si="37">CEILING(B25-0.5,1)</f>
        <v>9</v>
      </c>
      <c r="C61" s="18">
        <f t="shared" si="37"/>
        <v>14</v>
      </c>
      <c r="D61" s="18">
        <f t="shared" si="37"/>
        <v>20</v>
      </c>
      <c r="E61" s="18">
        <f t="shared" si="37"/>
        <v>40</v>
      </c>
      <c r="F61" s="18">
        <f t="shared" si="37"/>
        <v>60</v>
      </c>
      <c r="G61" s="18">
        <f t="shared" si="37"/>
        <v>80</v>
      </c>
      <c r="H61" s="18">
        <f t="shared" si="37"/>
        <v>101</v>
      </c>
      <c r="I61" s="18">
        <f t="shared" si="37"/>
        <v>121</v>
      </c>
      <c r="J61" s="18">
        <f t="shared" si="37"/>
        <v>141</v>
      </c>
      <c r="K61" s="18">
        <f t="shared" si="37"/>
        <v>161</v>
      </c>
      <c r="L61" s="18">
        <f t="shared" si="37"/>
        <v>181</v>
      </c>
      <c r="M61" s="18">
        <f t="shared" si="37"/>
        <v>201</v>
      </c>
      <c r="N61" s="18">
        <f t="shared" si="37"/>
        <v>221</v>
      </c>
      <c r="O61" s="18">
        <f t="shared" si="37"/>
        <v>241</v>
      </c>
      <c r="P61" s="18">
        <f t="shared" si="37"/>
        <v>0</v>
      </c>
      <c r="Q61" s="5">
        <f>A61/10</f>
        <v>11.5</v>
      </c>
      <c r="R61" s="5">
        <f>CEILING(Q61-0.5,1)</f>
        <v>11</v>
      </c>
    </row>
    <row r="62" spans="1:18" ht="18.600000000000001" thickBot="1" x14ac:dyDescent="0.5">
      <c r="A62" s="5">
        <f>A61+5</f>
        <v>120</v>
      </c>
      <c r="B62" s="18">
        <f t="shared" ref="B62:P62" si="38">CEILING(B26-0.5,1)</f>
        <v>9</v>
      </c>
      <c r="C62" s="18">
        <f t="shared" si="38"/>
        <v>15</v>
      </c>
      <c r="D62" s="18">
        <f t="shared" si="38"/>
        <v>21</v>
      </c>
      <c r="E62" s="18">
        <f t="shared" si="38"/>
        <v>42</v>
      </c>
      <c r="F62" s="18">
        <f t="shared" si="38"/>
        <v>63</v>
      </c>
      <c r="G62" s="18">
        <f t="shared" si="38"/>
        <v>84</v>
      </c>
      <c r="H62" s="18">
        <f t="shared" si="38"/>
        <v>105</v>
      </c>
      <c r="I62" s="18">
        <f t="shared" si="38"/>
        <v>126</v>
      </c>
      <c r="J62" s="18">
        <f t="shared" si="38"/>
        <v>147</v>
      </c>
      <c r="K62" s="18">
        <f t="shared" si="38"/>
        <v>168</v>
      </c>
      <c r="L62" s="18">
        <f t="shared" si="38"/>
        <v>189</v>
      </c>
      <c r="M62" s="18">
        <f t="shared" si="38"/>
        <v>210</v>
      </c>
      <c r="N62" s="18">
        <f t="shared" si="38"/>
        <v>231</v>
      </c>
      <c r="O62" s="18">
        <f t="shared" si="38"/>
        <v>252</v>
      </c>
      <c r="P62" s="18">
        <f t="shared" si="38"/>
        <v>0</v>
      </c>
      <c r="Q62" s="5">
        <f>A62/10</f>
        <v>12</v>
      </c>
      <c r="R62" s="5">
        <f>CEILING(Q62-0.5,1)</f>
        <v>12</v>
      </c>
    </row>
    <row r="63" spans="1:18" ht="18.600000000000001" thickBot="1" x14ac:dyDescent="0.5">
      <c r="A63" s="5">
        <f>A62+5</f>
        <v>125</v>
      </c>
      <c r="B63" s="18">
        <f t="shared" ref="B63:P63" si="39">CEILING(B27-0.5,1)</f>
        <v>9</v>
      </c>
      <c r="C63" s="18">
        <f t="shared" si="39"/>
        <v>16</v>
      </c>
      <c r="D63" s="18">
        <f t="shared" si="39"/>
        <v>22</v>
      </c>
      <c r="E63" s="18">
        <f t="shared" si="39"/>
        <v>44</v>
      </c>
      <c r="F63" s="18">
        <f t="shared" si="39"/>
        <v>66</v>
      </c>
      <c r="G63" s="18">
        <f t="shared" si="39"/>
        <v>87</v>
      </c>
      <c r="H63" s="18">
        <f t="shared" si="39"/>
        <v>109</v>
      </c>
      <c r="I63" s="18">
        <f t="shared" si="39"/>
        <v>131</v>
      </c>
      <c r="J63" s="18">
        <f t="shared" si="39"/>
        <v>153</v>
      </c>
      <c r="K63" s="18">
        <f t="shared" si="39"/>
        <v>175</v>
      </c>
      <c r="L63" s="18">
        <f t="shared" si="39"/>
        <v>197</v>
      </c>
      <c r="M63" s="18">
        <f t="shared" si="39"/>
        <v>219</v>
      </c>
      <c r="N63" s="18">
        <f t="shared" si="39"/>
        <v>241</v>
      </c>
      <c r="O63" s="18">
        <f t="shared" si="39"/>
        <v>262</v>
      </c>
      <c r="P63" s="18">
        <f t="shared" si="39"/>
        <v>0</v>
      </c>
      <c r="Q63" s="5">
        <f>A63/10</f>
        <v>12.5</v>
      </c>
      <c r="R63" s="5">
        <f>CEILING(Q63-0.5,1)</f>
        <v>12</v>
      </c>
    </row>
    <row r="64" spans="1:18" ht="18.600000000000001" thickBot="1" x14ac:dyDescent="0.5">
      <c r="A64" s="5">
        <f>A63+5</f>
        <v>130</v>
      </c>
      <c r="B64" s="18">
        <f t="shared" ref="B64:P64" si="40">CEILING(B28-0.5,1)</f>
        <v>10</v>
      </c>
      <c r="C64" s="18">
        <f t="shared" si="40"/>
        <v>16</v>
      </c>
      <c r="D64" s="18">
        <f t="shared" si="40"/>
        <v>23</v>
      </c>
      <c r="E64" s="18">
        <f t="shared" si="40"/>
        <v>45</v>
      </c>
      <c r="F64" s="18">
        <f t="shared" si="40"/>
        <v>68</v>
      </c>
      <c r="G64" s="18">
        <f t="shared" si="40"/>
        <v>91</v>
      </c>
      <c r="H64" s="18">
        <f t="shared" si="40"/>
        <v>114</v>
      </c>
      <c r="I64" s="18">
        <f t="shared" si="40"/>
        <v>136</v>
      </c>
      <c r="J64" s="18">
        <f t="shared" si="40"/>
        <v>159</v>
      </c>
      <c r="K64" s="18">
        <f t="shared" si="40"/>
        <v>182</v>
      </c>
      <c r="L64" s="18">
        <f t="shared" si="40"/>
        <v>205</v>
      </c>
      <c r="M64" s="18">
        <f t="shared" si="40"/>
        <v>227</v>
      </c>
      <c r="N64" s="18">
        <f t="shared" si="40"/>
        <v>250</v>
      </c>
      <c r="O64" s="18">
        <f t="shared" si="40"/>
        <v>273</v>
      </c>
      <c r="P64" s="18">
        <f t="shared" si="40"/>
        <v>0</v>
      </c>
      <c r="Q64" s="5">
        <f>A64/10</f>
        <v>13</v>
      </c>
      <c r="R64" s="5">
        <f>CEILING(Q64-0.5,1)</f>
        <v>13</v>
      </c>
    </row>
    <row r="65" spans="1:18" ht="18.600000000000001" thickBot="1" x14ac:dyDescent="0.5">
      <c r="A65" s="5">
        <f>A64+5</f>
        <v>135</v>
      </c>
      <c r="B65" s="18">
        <f t="shared" ref="B65:P65" si="41">CEILING(B29-0.5,1)</f>
        <v>10</v>
      </c>
      <c r="C65" s="18">
        <f t="shared" si="41"/>
        <v>17</v>
      </c>
      <c r="D65" s="18">
        <f t="shared" si="41"/>
        <v>24</v>
      </c>
      <c r="E65" s="18">
        <f t="shared" si="41"/>
        <v>47</v>
      </c>
      <c r="F65" s="18">
        <f t="shared" si="41"/>
        <v>71</v>
      </c>
      <c r="G65" s="18">
        <f t="shared" si="41"/>
        <v>94</v>
      </c>
      <c r="H65" s="18">
        <f t="shared" si="41"/>
        <v>118</v>
      </c>
      <c r="I65" s="18">
        <f t="shared" si="41"/>
        <v>142</v>
      </c>
      <c r="J65" s="18">
        <f t="shared" si="41"/>
        <v>165</v>
      </c>
      <c r="K65" s="18">
        <f t="shared" si="41"/>
        <v>189</v>
      </c>
      <c r="L65" s="18">
        <f t="shared" si="41"/>
        <v>213</v>
      </c>
      <c r="M65" s="18">
        <f t="shared" si="41"/>
        <v>236</v>
      </c>
      <c r="N65" s="18">
        <f t="shared" si="41"/>
        <v>260</v>
      </c>
      <c r="O65" s="18">
        <f t="shared" si="41"/>
        <v>283</v>
      </c>
      <c r="P65" s="18">
        <f t="shared" si="41"/>
        <v>0</v>
      </c>
      <c r="Q65" s="5">
        <f>A65/10</f>
        <v>13.5</v>
      </c>
      <c r="R65" s="5">
        <f>CEILING(Q65-0.5,1)</f>
        <v>13</v>
      </c>
    </row>
    <row r="66" spans="1:18" ht="18.600000000000001" thickBot="1" x14ac:dyDescent="0.5">
      <c r="A66" s="5">
        <f>A65+5</f>
        <v>140</v>
      </c>
      <c r="B66" s="18">
        <f t="shared" ref="B66:P66" si="42">CEILING(B30-0.5,1)</f>
        <v>10</v>
      </c>
      <c r="C66" s="18">
        <f t="shared" si="42"/>
        <v>17</v>
      </c>
      <c r="D66" s="18">
        <f t="shared" si="42"/>
        <v>24</v>
      </c>
      <c r="E66" s="18">
        <f t="shared" si="42"/>
        <v>49</v>
      </c>
      <c r="F66" s="18">
        <f t="shared" si="42"/>
        <v>73</v>
      </c>
      <c r="G66" s="18">
        <f t="shared" si="42"/>
        <v>98</v>
      </c>
      <c r="H66" s="18">
        <f t="shared" si="42"/>
        <v>122</v>
      </c>
      <c r="I66" s="18">
        <f t="shared" si="42"/>
        <v>147</v>
      </c>
      <c r="J66" s="18">
        <f t="shared" si="42"/>
        <v>171</v>
      </c>
      <c r="K66" s="18">
        <f t="shared" si="42"/>
        <v>196</v>
      </c>
      <c r="L66" s="18">
        <f t="shared" si="42"/>
        <v>220</v>
      </c>
      <c r="M66" s="18">
        <f t="shared" si="42"/>
        <v>245</v>
      </c>
      <c r="N66" s="18">
        <f t="shared" si="42"/>
        <v>269</v>
      </c>
      <c r="O66" s="18">
        <f t="shared" si="42"/>
        <v>294</v>
      </c>
      <c r="P66" s="18">
        <f t="shared" si="42"/>
        <v>0</v>
      </c>
      <c r="Q66" s="5">
        <f>A66/10</f>
        <v>14</v>
      </c>
      <c r="R66" s="5">
        <f>CEILING(Q66-0.5,1)</f>
        <v>14</v>
      </c>
    </row>
    <row r="67" spans="1:18" ht="18.600000000000001" thickBot="1" x14ac:dyDescent="0.5">
      <c r="A67" s="5">
        <f>A66+5</f>
        <v>145</v>
      </c>
      <c r="B67" s="18">
        <f t="shared" ref="B67:P67" si="43">CEILING(B31-0.5,1)</f>
        <v>11</v>
      </c>
      <c r="C67" s="18">
        <f t="shared" si="43"/>
        <v>18</v>
      </c>
      <c r="D67" s="18">
        <f t="shared" si="43"/>
        <v>25</v>
      </c>
      <c r="E67" s="18">
        <f t="shared" si="43"/>
        <v>51</v>
      </c>
      <c r="F67" s="18">
        <f t="shared" si="43"/>
        <v>76</v>
      </c>
      <c r="G67" s="18">
        <f t="shared" si="43"/>
        <v>101</v>
      </c>
      <c r="H67" s="18">
        <f t="shared" si="43"/>
        <v>127</v>
      </c>
      <c r="I67" s="18">
        <f t="shared" si="43"/>
        <v>152</v>
      </c>
      <c r="J67" s="18">
        <f t="shared" si="43"/>
        <v>178</v>
      </c>
      <c r="K67" s="18">
        <f t="shared" si="43"/>
        <v>203</v>
      </c>
      <c r="L67" s="18">
        <f t="shared" si="43"/>
        <v>228</v>
      </c>
      <c r="M67" s="18">
        <f t="shared" si="43"/>
        <v>254</v>
      </c>
      <c r="N67" s="18">
        <f t="shared" si="43"/>
        <v>279</v>
      </c>
      <c r="O67" s="18">
        <f t="shared" si="43"/>
        <v>304</v>
      </c>
      <c r="P67" s="18">
        <f t="shared" si="43"/>
        <v>0</v>
      </c>
      <c r="Q67" s="5">
        <f>A67/10</f>
        <v>14.5</v>
      </c>
      <c r="R67" s="5">
        <f>CEILING(Q67-0.5,1)</f>
        <v>14</v>
      </c>
    </row>
    <row r="68" spans="1:18" ht="18.600000000000001" thickBot="1" x14ac:dyDescent="0.5">
      <c r="A68" s="5">
        <f>A67+5</f>
        <v>150</v>
      </c>
      <c r="B68" s="18">
        <f t="shared" ref="B68:P68" si="44">CEILING(B32-0.5,1)</f>
        <v>11</v>
      </c>
      <c r="C68" s="18">
        <f t="shared" si="44"/>
        <v>19</v>
      </c>
      <c r="D68" s="18">
        <f t="shared" si="44"/>
        <v>26</v>
      </c>
      <c r="E68" s="18">
        <f t="shared" si="44"/>
        <v>52</v>
      </c>
      <c r="F68" s="18">
        <f t="shared" si="44"/>
        <v>79</v>
      </c>
      <c r="G68" s="18">
        <f t="shared" si="44"/>
        <v>105</v>
      </c>
      <c r="H68" s="18">
        <f t="shared" si="44"/>
        <v>131</v>
      </c>
      <c r="I68" s="18">
        <f t="shared" si="44"/>
        <v>157</v>
      </c>
      <c r="J68" s="18">
        <f t="shared" si="44"/>
        <v>184</v>
      </c>
      <c r="K68" s="18">
        <f t="shared" si="44"/>
        <v>210</v>
      </c>
      <c r="L68" s="18">
        <f t="shared" si="44"/>
        <v>236</v>
      </c>
      <c r="M68" s="18">
        <f t="shared" si="44"/>
        <v>262</v>
      </c>
      <c r="N68" s="18">
        <f t="shared" si="44"/>
        <v>289</v>
      </c>
      <c r="O68" s="18">
        <f t="shared" si="44"/>
        <v>315</v>
      </c>
      <c r="P68" s="18">
        <f t="shared" si="44"/>
        <v>0</v>
      </c>
      <c r="Q68" s="5">
        <f>A68/10</f>
        <v>15</v>
      </c>
      <c r="R68" s="5">
        <f>CEILING(Q68-0.5,1)</f>
        <v>15</v>
      </c>
    </row>
    <row r="69" spans="1:18" ht="18.600000000000001" thickBot="1" x14ac:dyDescent="0.5">
      <c r="A69" s="5">
        <f>A68+5</f>
        <v>155</v>
      </c>
      <c r="B69" s="18">
        <f t="shared" ref="B69:P69" si="45">CEILING(B33-0.5,1)</f>
        <v>12</v>
      </c>
      <c r="C69" s="18">
        <f t="shared" si="45"/>
        <v>19</v>
      </c>
      <c r="D69" s="18">
        <f t="shared" si="45"/>
        <v>27</v>
      </c>
      <c r="E69" s="18">
        <f t="shared" si="45"/>
        <v>54</v>
      </c>
      <c r="F69" s="18">
        <f t="shared" si="45"/>
        <v>81</v>
      </c>
      <c r="G69" s="18">
        <f t="shared" si="45"/>
        <v>108</v>
      </c>
      <c r="H69" s="18">
        <f t="shared" si="45"/>
        <v>136</v>
      </c>
      <c r="I69" s="18">
        <f t="shared" si="45"/>
        <v>163</v>
      </c>
      <c r="J69" s="18">
        <f t="shared" si="45"/>
        <v>190</v>
      </c>
      <c r="K69" s="18">
        <f t="shared" si="45"/>
        <v>217</v>
      </c>
      <c r="L69" s="18">
        <f t="shared" si="45"/>
        <v>244</v>
      </c>
      <c r="M69" s="18">
        <f t="shared" si="45"/>
        <v>271</v>
      </c>
      <c r="N69" s="18">
        <f t="shared" si="45"/>
        <v>298</v>
      </c>
      <c r="O69" s="18">
        <f t="shared" si="45"/>
        <v>325</v>
      </c>
      <c r="P69" s="18">
        <f t="shared" si="45"/>
        <v>0</v>
      </c>
      <c r="Q69" s="5">
        <f>A69/10</f>
        <v>15.5</v>
      </c>
      <c r="R69" s="5">
        <f>CEILING(Q69-0.5,1)</f>
        <v>15</v>
      </c>
    </row>
    <row r="70" spans="1:18" ht="18.600000000000001" thickBot="1" x14ac:dyDescent="0.5">
      <c r="A70" s="15"/>
      <c r="B70" s="18">
        <f t="shared" ref="B70:P70" si="46">CEILING(B34-0.5,1)</f>
        <v>0</v>
      </c>
      <c r="C70" s="18">
        <f t="shared" si="46"/>
        <v>0</v>
      </c>
      <c r="D70" s="18">
        <f t="shared" si="46"/>
        <v>0</v>
      </c>
      <c r="E70" s="18">
        <f t="shared" si="46"/>
        <v>0</v>
      </c>
      <c r="F70" s="18">
        <f t="shared" si="46"/>
        <v>0</v>
      </c>
      <c r="G70" s="18">
        <f t="shared" si="46"/>
        <v>0</v>
      </c>
      <c r="H70" s="18">
        <f t="shared" si="46"/>
        <v>0</v>
      </c>
      <c r="I70" s="18">
        <f t="shared" si="46"/>
        <v>0</v>
      </c>
      <c r="J70" s="18">
        <f t="shared" si="46"/>
        <v>0</v>
      </c>
      <c r="K70" s="18">
        <f t="shared" si="46"/>
        <v>0</v>
      </c>
      <c r="L70" s="18">
        <f t="shared" si="46"/>
        <v>0</v>
      </c>
      <c r="M70" s="18">
        <f t="shared" si="46"/>
        <v>0</v>
      </c>
      <c r="N70" s="18">
        <f t="shared" si="46"/>
        <v>0</v>
      </c>
      <c r="O70" s="18">
        <f t="shared" si="46"/>
        <v>0</v>
      </c>
      <c r="P70" s="18">
        <f t="shared" si="46"/>
        <v>0</v>
      </c>
      <c r="Q70" s="6">
        <f>A70/10</f>
        <v>0</v>
      </c>
      <c r="R70" s="6">
        <f>CEILING(Q70-0.5,1)</f>
        <v>0</v>
      </c>
    </row>
    <row r="73" spans="1:18" ht="18.600000000000001" thickBot="1" x14ac:dyDescent="0.5"/>
    <row r="74" spans="1:18" ht="28.8" customHeight="1" thickBot="1" x14ac:dyDescent="0.5">
      <c r="B74" s="26" t="s">
        <v>1</v>
      </c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8"/>
    </row>
    <row r="75" spans="1:18" ht="20.399999999999999" thickBot="1" x14ac:dyDescent="0.5">
      <c r="A75" s="4" t="s">
        <v>2</v>
      </c>
      <c r="B75" s="16">
        <v>3</v>
      </c>
      <c r="C75" s="31">
        <v>5</v>
      </c>
      <c r="D75" s="31">
        <v>7</v>
      </c>
      <c r="E75" s="31">
        <v>14</v>
      </c>
      <c r="F75" s="31">
        <v>21</v>
      </c>
      <c r="G75" s="31">
        <v>28</v>
      </c>
      <c r="H75" s="31">
        <v>35</v>
      </c>
      <c r="I75" s="31">
        <v>42</v>
      </c>
      <c r="J75" s="31">
        <v>49</v>
      </c>
      <c r="K75" s="31">
        <v>56</v>
      </c>
      <c r="L75" s="31">
        <v>63</v>
      </c>
      <c r="M75" s="31">
        <v>70</v>
      </c>
      <c r="N75" s="31">
        <v>77</v>
      </c>
      <c r="O75" s="31">
        <v>84</v>
      </c>
      <c r="P75" s="32"/>
      <c r="Q75" s="4" t="s">
        <v>0</v>
      </c>
      <c r="R75" s="3" t="s">
        <v>0</v>
      </c>
    </row>
    <row r="76" spans="1:18" ht="18.600000000000001" thickBot="1" x14ac:dyDescent="0.5">
      <c r="A76" s="14">
        <v>5</v>
      </c>
      <c r="B76" s="18">
        <f>B39*10*1.1</f>
        <v>0</v>
      </c>
      <c r="C76" s="18">
        <f>C39*10*1.1</f>
        <v>11</v>
      </c>
      <c r="D76" s="18">
        <f t="shared" ref="D76:P76" si="47">D39*10*1.1</f>
        <v>11</v>
      </c>
      <c r="E76" s="18">
        <f t="shared" si="47"/>
        <v>22</v>
      </c>
      <c r="F76" s="18">
        <f t="shared" si="47"/>
        <v>33</v>
      </c>
      <c r="G76" s="18">
        <f t="shared" si="47"/>
        <v>33</v>
      </c>
      <c r="H76" s="18">
        <f t="shared" si="47"/>
        <v>44</v>
      </c>
      <c r="I76" s="18">
        <f t="shared" si="47"/>
        <v>55.000000000000007</v>
      </c>
      <c r="J76" s="18">
        <f t="shared" si="47"/>
        <v>66</v>
      </c>
      <c r="K76" s="18">
        <f t="shared" si="47"/>
        <v>77</v>
      </c>
      <c r="L76" s="18">
        <f t="shared" si="47"/>
        <v>88</v>
      </c>
      <c r="M76" s="18">
        <f t="shared" si="47"/>
        <v>99.000000000000014</v>
      </c>
      <c r="N76" s="18">
        <f t="shared" si="47"/>
        <v>110.00000000000001</v>
      </c>
      <c r="O76" s="18">
        <f t="shared" si="47"/>
        <v>110.00000000000001</v>
      </c>
      <c r="P76" s="18">
        <f t="shared" si="47"/>
        <v>0</v>
      </c>
      <c r="Q76" s="14">
        <v>1</v>
      </c>
      <c r="R76" s="14">
        <v>2</v>
      </c>
    </row>
    <row r="77" spans="1:18" ht="18.600000000000001" thickBot="1" x14ac:dyDescent="0.5">
      <c r="A77" s="5">
        <f>A76+5</f>
        <v>10</v>
      </c>
      <c r="B77" s="18">
        <f t="shared" ref="B77:P77" si="48">B40*10*1.1</f>
        <v>11</v>
      </c>
      <c r="C77" s="18">
        <f t="shared" si="48"/>
        <v>11</v>
      </c>
      <c r="D77" s="18">
        <f t="shared" si="48"/>
        <v>22</v>
      </c>
      <c r="E77" s="18">
        <f t="shared" si="48"/>
        <v>33</v>
      </c>
      <c r="F77" s="18">
        <f t="shared" si="48"/>
        <v>55.000000000000007</v>
      </c>
      <c r="G77" s="18">
        <f t="shared" si="48"/>
        <v>77</v>
      </c>
      <c r="H77" s="18">
        <f t="shared" si="48"/>
        <v>99.000000000000014</v>
      </c>
      <c r="I77" s="18">
        <f t="shared" si="48"/>
        <v>110.00000000000001</v>
      </c>
      <c r="J77" s="18">
        <f t="shared" si="48"/>
        <v>132</v>
      </c>
      <c r="K77" s="18">
        <f t="shared" si="48"/>
        <v>154</v>
      </c>
      <c r="L77" s="18">
        <f t="shared" si="48"/>
        <v>176</v>
      </c>
      <c r="M77" s="18">
        <f t="shared" si="48"/>
        <v>187.00000000000003</v>
      </c>
      <c r="N77" s="18">
        <f t="shared" si="48"/>
        <v>209.00000000000003</v>
      </c>
      <c r="O77" s="18">
        <f t="shared" si="48"/>
        <v>231.00000000000003</v>
      </c>
      <c r="P77" s="18">
        <f t="shared" si="48"/>
        <v>0</v>
      </c>
      <c r="Q77" s="5">
        <f>A77/10</f>
        <v>1</v>
      </c>
      <c r="R77" s="5">
        <f>CEILING(Q77-0.5,1)</f>
        <v>1</v>
      </c>
    </row>
    <row r="78" spans="1:18" ht="18.600000000000001" thickBot="1" x14ac:dyDescent="0.5">
      <c r="A78" s="5">
        <f>A77+5</f>
        <v>15</v>
      </c>
      <c r="B78" s="18">
        <f t="shared" ref="B78:P78" si="49">B41*10*1.1</f>
        <v>11</v>
      </c>
      <c r="C78" s="18">
        <f t="shared" si="49"/>
        <v>22</v>
      </c>
      <c r="D78" s="18">
        <f t="shared" si="49"/>
        <v>33</v>
      </c>
      <c r="E78" s="18">
        <f t="shared" si="49"/>
        <v>55.000000000000007</v>
      </c>
      <c r="F78" s="18">
        <f t="shared" si="49"/>
        <v>88</v>
      </c>
      <c r="G78" s="18">
        <f t="shared" si="49"/>
        <v>110.00000000000001</v>
      </c>
      <c r="H78" s="18">
        <f t="shared" si="49"/>
        <v>143</v>
      </c>
      <c r="I78" s="18">
        <f t="shared" si="49"/>
        <v>176</v>
      </c>
      <c r="J78" s="18">
        <f t="shared" si="49"/>
        <v>198.00000000000003</v>
      </c>
      <c r="K78" s="18">
        <f t="shared" si="49"/>
        <v>231.00000000000003</v>
      </c>
      <c r="L78" s="18">
        <f t="shared" si="49"/>
        <v>264</v>
      </c>
      <c r="M78" s="18">
        <f t="shared" si="49"/>
        <v>286</v>
      </c>
      <c r="N78" s="18">
        <f t="shared" si="49"/>
        <v>319</v>
      </c>
      <c r="O78" s="18">
        <f t="shared" si="49"/>
        <v>341</v>
      </c>
      <c r="P78" s="18">
        <f t="shared" si="49"/>
        <v>0</v>
      </c>
      <c r="Q78" s="5">
        <f>A78/10</f>
        <v>1.5</v>
      </c>
      <c r="R78" s="5">
        <f>CEILING(Q78-0.5,1)</f>
        <v>1</v>
      </c>
    </row>
    <row r="79" spans="1:18" ht="18.600000000000001" thickBot="1" x14ac:dyDescent="0.5">
      <c r="A79" s="5">
        <f>A78+5</f>
        <v>20</v>
      </c>
      <c r="B79" s="18">
        <f t="shared" ref="B79:P79" si="50">B42*10*1.1</f>
        <v>11</v>
      </c>
      <c r="C79" s="18">
        <f t="shared" si="50"/>
        <v>22</v>
      </c>
      <c r="D79" s="18">
        <f t="shared" si="50"/>
        <v>33</v>
      </c>
      <c r="E79" s="18">
        <f t="shared" si="50"/>
        <v>77</v>
      </c>
      <c r="F79" s="18">
        <f t="shared" si="50"/>
        <v>110.00000000000001</v>
      </c>
      <c r="G79" s="18">
        <f t="shared" si="50"/>
        <v>154</v>
      </c>
      <c r="H79" s="18">
        <f t="shared" si="50"/>
        <v>187.00000000000003</v>
      </c>
      <c r="I79" s="18">
        <f t="shared" si="50"/>
        <v>231.00000000000003</v>
      </c>
      <c r="J79" s="18">
        <f t="shared" si="50"/>
        <v>264</v>
      </c>
      <c r="K79" s="18">
        <f t="shared" si="50"/>
        <v>308</v>
      </c>
      <c r="L79" s="18">
        <f t="shared" si="50"/>
        <v>341</v>
      </c>
      <c r="M79" s="18">
        <f t="shared" si="50"/>
        <v>385.00000000000006</v>
      </c>
      <c r="N79" s="18">
        <f t="shared" si="50"/>
        <v>418.00000000000006</v>
      </c>
      <c r="O79" s="18">
        <f t="shared" si="50"/>
        <v>462.00000000000006</v>
      </c>
      <c r="P79" s="18">
        <f t="shared" si="50"/>
        <v>0</v>
      </c>
      <c r="Q79" s="5">
        <f>A79/10</f>
        <v>2</v>
      </c>
      <c r="R79" s="5">
        <f>CEILING(Q79-0.5,1)</f>
        <v>2</v>
      </c>
    </row>
    <row r="80" spans="1:18" ht="18.600000000000001" thickBot="1" x14ac:dyDescent="0.5">
      <c r="A80" s="5">
        <f>A79+5</f>
        <v>25</v>
      </c>
      <c r="B80" s="18">
        <f t="shared" ref="B80:P80" si="51">B43*10*1.1</f>
        <v>22</v>
      </c>
      <c r="C80" s="18">
        <f t="shared" si="51"/>
        <v>33</v>
      </c>
      <c r="D80" s="18">
        <f t="shared" si="51"/>
        <v>44</v>
      </c>
      <c r="E80" s="18">
        <f t="shared" si="51"/>
        <v>99.000000000000014</v>
      </c>
      <c r="F80" s="18">
        <f t="shared" si="51"/>
        <v>143</v>
      </c>
      <c r="G80" s="18">
        <f t="shared" si="51"/>
        <v>187.00000000000003</v>
      </c>
      <c r="H80" s="18">
        <f t="shared" si="51"/>
        <v>242.00000000000003</v>
      </c>
      <c r="I80" s="18">
        <f t="shared" si="51"/>
        <v>286</v>
      </c>
      <c r="J80" s="18">
        <f t="shared" si="51"/>
        <v>341</v>
      </c>
      <c r="K80" s="18">
        <f t="shared" si="51"/>
        <v>385.00000000000006</v>
      </c>
      <c r="L80" s="18">
        <f t="shared" si="51"/>
        <v>429.00000000000006</v>
      </c>
      <c r="M80" s="18">
        <f t="shared" si="51"/>
        <v>484.00000000000006</v>
      </c>
      <c r="N80" s="18">
        <f t="shared" si="51"/>
        <v>528</v>
      </c>
      <c r="O80" s="18">
        <f t="shared" si="51"/>
        <v>572</v>
      </c>
      <c r="P80" s="18">
        <f t="shared" si="51"/>
        <v>0</v>
      </c>
      <c r="Q80" s="5">
        <f>A80/10</f>
        <v>2.5</v>
      </c>
      <c r="R80" s="5">
        <f>CEILING(Q80-0.5,1)</f>
        <v>2</v>
      </c>
    </row>
    <row r="81" spans="1:18" ht="18.600000000000001" thickBot="1" x14ac:dyDescent="0.5">
      <c r="A81" s="5">
        <f>A80+5</f>
        <v>30</v>
      </c>
      <c r="B81" s="18">
        <f t="shared" ref="B81:P81" si="52">B44*10*1.1</f>
        <v>22</v>
      </c>
      <c r="C81" s="18">
        <f t="shared" si="52"/>
        <v>44</v>
      </c>
      <c r="D81" s="18">
        <f t="shared" si="52"/>
        <v>55.000000000000007</v>
      </c>
      <c r="E81" s="18">
        <f t="shared" si="52"/>
        <v>110.00000000000001</v>
      </c>
      <c r="F81" s="18">
        <f t="shared" si="52"/>
        <v>176</v>
      </c>
      <c r="G81" s="18">
        <f t="shared" si="52"/>
        <v>231.00000000000003</v>
      </c>
      <c r="H81" s="18">
        <f t="shared" si="52"/>
        <v>286</v>
      </c>
      <c r="I81" s="18">
        <f t="shared" si="52"/>
        <v>341</v>
      </c>
      <c r="J81" s="18">
        <f t="shared" si="52"/>
        <v>407.00000000000006</v>
      </c>
      <c r="K81" s="18">
        <f t="shared" si="52"/>
        <v>462.00000000000006</v>
      </c>
      <c r="L81" s="18">
        <f t="shared" si="52"/>
        <v>517</v>
      </c>
      <c r="M81" s="18">
        <f t="shared" si="52"/>
        <v>572</v>
      </c>
      <c r="N81" s="18">
        <f t="shared" si="52"/>
        <v>638</v>
      </c>
      <c r="O81" s="18">
        <f t="shared" si="52"/>
        <v>693</v>
      </c>
      <c r="P81" s="18">
        <f t="shared" si="52"/>
        <v>0</v>
      </c>
      <c r="Q81" s="5">
        <f>A81/10</f>
        <v>3</v>
      </c>
      <c r="R81" s="5">
        <f>CEILING(Q81-0.5,1)</f>
        <v>3</v>
      </c>
    </row>
    <row r="82" spans="1:18" ht="18.600000000000001" thickBot="1" x14ac:dyDescent="0.5">
      <c r="A82" s="5">
        <f>A81+5</f>
        <v>35</v>
      </c>
      <c r="B82" s="18">
        <f t="shared" ref="B82:P82" si="53">B45*10*1.1</f>
        <v>33</v>
      </c>
      <c r="C82" s="18">
        <f t="shared" si="53"/>
        <v>44</v>
      </c>
      <c r="D82" s="18">
        <f t="shared" si="53"/>
        <v>66</v>
      </c>
      <c r="E82" s="18">
        <f t="shared" si="53"/>
        <v>132</v>
      </c>
      <c r="F82" s="18">
        <f t="shared" si="53"/>
        <v>198.00000000000003</v>
      </c>
      <c r="G82" s="18">
        <f t="shared" si="53"/>
        <v>264</v>
      </c>
      <c r="H82" s="18">
        <f t="shared" si="53"/>
        <v>341</v>
      </c>
      <c r="I82" s="18">
        <f t="shared" si="53"/>
        <v>407.00000000000006</v>
      </c>
      <c r="J82" s="18">
        <f t="shared" si="53"/>
        <v>473.00000000000006</v>
      </c>
      <c r="K82" s="18">
        <f t="shared" si="53"/>
        <v>539</v>
      </c>
      <c r="L82" s="18">
        <f t="shared" si="53"/>
        <v>605</v>
      </c>
      <c r="M82" s="18">
        <f t="shared" si="53"/>
        <v>671</v>
      </c>
      <c r="N82" s="18">
        <f t="shared" si="53"/>
        <v>737.00000000000011</v>
      </c>
      <c r="O82" s="18">
        <f t="shared" si="53"/>
        <v>803.00000000000011</v>
      </c>
      <c r="P82" s="18">
        <f t="shared" si="53"/>
        <v>0</v>
      </c>
      <c r="Q82" s="5">
        <f>A82/10</f>
        <v>3.5</v>
      </c>
      <c r="R82" s="5">
        <f>CEILING(Q82-0.5,1)</f>
        <v>3</v>
      </c>
    </row>
    <row r="83" spans="1:18" ht="18.600000000000001" thickBot="1" x14ac:dyDescent="0.5">
      <c r="A83" s="5">
        <f>A82+5</f>
        <v>40</v>
      </c>
      <c r="B83" s="18">
        <f t="shared" ref="B83:P83" si="54">B46*10*1.1</f>
        <v>33</v>
      </c>
      <c r="C83" s="18">
        <f t="shared" si="54"/>
        <v>55.000000000000007</v>
      </c>
      <c r="D83" s="18">
        <f t="shared" si="54"/>
        <v>77</v>
      </c>
      <c r="E83" s="18">
        <f t="shared" si="54"/>
        <v>154</v>
      </c>
      <c r="F83" s="18">
        <f t="shared" si="54"/>
        <v>231.00000000000003</v>
      </c>
      <c r="G83" s="18">
        <f t="shared" si="54"/>
        <v>308</v>
      </c>
      <c r="H83" s="18">
        <f t="shared" si="54"/>
        <v>385.00000000000006</v>
      </c>
      <c r="I83" s="18">
        <f t="shared" si="54"/>
        <v>462.00000000000006</v>
      </c>
      <c r="J83" s="18">
        <f t="shared" si="54"/>
        <v>539</v>
      </c>
      <c r="K83" s="18">
        <f t="shared" si="54"/>
        <v>616</v>
      </c>
      <c r="L83" s="18">
        <f t="shared" si="54"/>
        <v>693</v>
      </c>
      <c r="M83" s="18">
        <f t="shared" si="54"/>
        <v>770.00000000000011</v>
      </c>
      <c r="N83" s="18">
        <f t="shared" si="54"/>
        <v>847.00000000000011</v>
      </c>
      <c r="O83" s="18">
        <f t="shared" si="54"/>
        <v>924.00000000000011</v>
      </c>
      <c r="P83" s="18">
        <f t="shared" si="54"/>
        <v>0</v>
      </c>
      <c r="Q83" s="5">
        <f>A83/10</f>
        <v>4</v>
      </c>
      <c r="R83" s="5">
        <f>CEILING(Q83-0.5,1)</f>
        <v>4</v>
      </c>
    </row>
    <row r="84" spans="1:18" ht="18.600000000000001" thickBot="1" x14ac:dyDescent="0.5">
      <c r="A84" s="5">
        <f>A83+5</f>
        <v>45</v>
      </c>
      <c r="B84" s="18">
        <f t="shared" ref="B84:P84" si="55">B47*10*1.1</f>
        <v>33</v>
      </c>
      <c r="C84" s="18">
        <f t="shared" si="55"/>
        <v>66</v>
      </c>
      <c r="D84" s="18">
        <f t="shared" si="55"/>
        <v>88</v>
      </c>
      <c r="E84" s="18">
        <f t="shared" si="55"/>
        <v>176</v>
      </c>
      <c r="F84" s="18">
        <f t="shared" si="55"/>
        <v>264</v>
      </c>
      <c r="G84" s="18">
        <f t="shared" si="55"/>
        <v>341</v>
      </c>
      <c r="H84" s="18">
        <f t="shared" si="55"/>
        <v>429.00000000000006</v>
      </c>
      <c r="I84" s="18">
        <f t="shared" si="55"/>
        <v>517</v>
      </c>
      <c r="J84" s="18">
        <f t="shared" si="55"/>
        <v>605</v>
      </c>
      <c r="K84" s="18">
        <f t="shared" si="55"/>
        <v>693</v>
      </c>
      <c r="L84" s="18">
        <f t="shared" si="55"/>
        <v>781.00000000000011</v>
      </c>
      <c r="M84" s="18">
        <f t="shared" si="55"/>
        <v>869.00000000000011</v>
      </c>
      <c r="N84" s="18">
        <f t="shared" si="55"/>
        <v>957.00000000000011</v>
      </c>
      <c r="O84" s="18">
        <f t="shared" si="55"/>
        <v>1034</v>
      </c>
      <c r="P84" s="18">
        <f t="shared" si="55"/>
        <v>0</v>
      </c>
      <c r="Q84" s="5">
        <f>A84/10</f>
        <v>4.5</v>
      </c>
      <c r="R84" s="5">
        <f>CEILING(Q84-0.5,1)</f>
        <v>4</v>
      </c>
    </row>
    <row r="85" spans="1:18" ht="18.600000000000001" thickBot="1" x14ac:dyDescent="0.5">
      <c r="A85" s="5">
        <f>A84+5</f>
        <v>50</v>
      </c>
      <c r="B85" s="18">
        <f t="shared" ref="B85:P85" si="56">B48*10*1.1</f>
        <v>44</v>
      </c>
      <c r="C85" s="18">
        <f t="shared" si="56"/>
        <v>66</v>
      </c>
      <c r="D85" s="18">
        <f t="shared" si="56"/>
        <v>99.000000000000014</v>
      </c>
      <c r="E85" s="18">
        <f t="shared" si="56"/>
        <v>187.00000000000003</v>
      </c>
      <c r="F85" s="18">
        <f t="shared" si="56"/>
        <v>286</v>
      </c>
      <c r="G85" s="18">
        <f t="shared" si="56"/>
        <v>385.00000000000006</v>
      </c>
      <c r="H85" s="18">
        <f t="shared" si="56"/>
        <v>484.00000000000006</v>
      </c>
      <c r="I85" s="18">
        <f t="shared" si="56"/>
        <v>572</v>
      </c>
      <c r="J85" s="18">
        <f t="shared" si="56"/>
        <v>671</v>
      </c>
      <c r="K85" s="18">
        <f t="shared" si="56"/>
        <v>770.00000000000011</v>
      </c>
      <c r="L85" s="18">
        <f t="shared" si="56"/>
        <v>869.00000000000011</v>
      </c>
      <c r="M85" s="18">
        <f t="shared" si="56"/>
        <v>957.00000000000011</v>
      </c>
      <c r="N85" s="18">
        <f t="shared" si="56"/>
        <v>1056</v>
      </c>
      <c r="O85" s="18">
        <f t="shared" si="56"/>
        <v>1155</v>
      </c>
      <c r="P85" s="18">
        <f t="shared" si="56"/>
        <v>0</v>
      </c>
      <c r="Q85" s="5">
        <f>A85/10</f>
        <v>5</v>
      </c>
      <c r="R85" s="5">
        <f>CEILING(Q85-0.5,1)</f>
        <v>5</v>
      </c>
    </row>
    <row r="86" spans="1:18" ht="18.600000000000001" thickBot="1" x14ac:dyDescent="0.5">
      <c r="A86" s="5">
        <f>A85+5</f>
        <v>55</v>
      </c>
      <c r="B86" s="18">
        <f t="shared" ref="B86:P86" si="57">B49*10*1.1</f>
        <v>44</v>
      </c>
      <c r="C86" s="18">
        <f t="shared" si="57"/>
        <v>77</v>
      </c>
      <c r="D86" s="18">
        <f t="shared" si="57"/>
        <v>110.00000000000001</v>
      </c>
      <c r="E86" s="18">
        <f t="shared" si="57"/>
        <v>209.00000000000003</v>
      </c>
      <c r="F86" s="18">
        <f t="shared" si="57"/>
        <v>319</v>
      </c>
      <c r="G86" s="18">
        <f t="shared" si="57"/>
        <v>418.00000000000006</v>
      </c>
      <c r="H86" s="18">
        <f t="shared" si="57"/>
        <v>528</v>
      </c>
      <c r="I86" s="18">
        <f t="shared" si="57"/>
        <v>638</v>
      </c>
      <c r="J86" s="18">
        <f t="shared" si="57"/>
        <v>737.00000000000011</v>
      </c>
      <c r="K86" s="18">
        <f t="shared" si="57"/>
        <v>847.00000000000011</v>
      </c>
      <c r="L86" s="18">
        <f t="shared" si="57"/>
        <v>957.00000000000011</v>
      </c>
      <c r="M86" s="18">
        <f t="shared" si="57"/>
        <v>1056</v>
      </c>
      <c r="N86" s="18">
        <f t="shared" si="57"/>
        <v>1166</v>
      </c>
      <c r="O86" s="18">
        <f t="shared" si="57"/>
        <v>1265</v>
      </c>
      <c r="P86" s="18">
        <f t="shared" si="57"/>
        <v>0</v>
      </c>
      <c r="Q86" s="5">
        <f>A86/10</f>
        <v>5.5</v>
      </c>
      <c r="R86" s="5">
        <f>CEILING(Q86-0.5,1)</f>
        <v>5</v>
      </c>
    </row>
    <row r="87" spans="1:18" ht="18.600000000000001" thickBot="1" x14ac:dyDescent="0.5">
      <c r="A87" s="5">
        <f>A86+5</f>
        <v>60</v>
      </c>
      <c r="B87" s="18">
        <f t="shared" ref="B87:P87" si="58">B50*10*1.1</f>
        <v>44</v>
      </c>
      <c r="C87" s="18">
        <f t="shared" si="58"/>
        <v>77</v>
      </c>
      <c r="D87" s="18">
        <f t="shared" si="58"/>
        <v>110.00000000000001</v>
      </c>
      <c r="E87" s="18">
        <f t="shared" si="58"/>
        <v>231.00000000000003</v>
      </c>
      <c r="F87" s="18">
        <f t="shared" si="58"/>
        <v>341</v>
      </c>
      <c r="G87" s="18">
        <f t="shared" si="58"/>
        <v>462.00000000000006</v>
      </c>
      <c r="H87" s="18">
        <f t="shared" si="58"/>
        <v>572</v>
      </c>
      <c r="I87" s="18">
        <f t="shared" si="58"/>
        <v>693</v>
      </c>
      <c r="J87" s="18">
        <f t="shared" si="58"/>
        <v>803.00000000000011</v>
      </c>
      <c r="K87" s="18">
        <f t="shared" si="58"/>
        <v>924.00000000000011</v>
      </c>
      <c r="L87" s="18">
        <f t="shared" si="58"/>
        <v>1034</v>
      </c>
      <c r="M87" s="18">
        <f t="shared" si="58"/>
        <v>1155</v>
      </c>
      <c r="N87" s="18">
        <f t="shared" si="58"/>
        <v>1265</v>
      </c>
      <c r="O87" s="18">
        <f t="shared" si="58"/>
        <v>1386</v>
      </c>
      <c r="P87" s="18">
        <f t="shared" si="58"/>
        <v>0</v>
      </c>
      <c r="Q87" s="5">
        <f>A87/10</f>
        <v>6</v>
      </c>
      <c r="R87" s="5">
        <f>CEILING(Q87-0.5,1)</f>
        <v>6</v>
      </c>
    </row>
    <row r="88" spans="1:18" ht="18.600000000000001" thickBot="1" x14ac:dyDescent="0.5">
      <c r="A88" s="5">
        <f>A87+5</f>
        <v>65</v>
      </c>
      <c r="B88" s="18">
        <f t="shared" ref="B88:P88" si="59">B51*10*1.1</f>
        <v>55.000000000000007</v>
      </c>
      <c r="C88" s="18">
        <f t="shared" si="59"/>
        <v>88</v>
      </c>
      <c r="D88" s="18">
        <f t="shared" si="59"/>
        <v>121.00000000000001</v>
      </c>
      <c r="E88" s="18">
        <f t="shared" si="59"/>
        <v>253.00000000000003</v>
      </c>
      <c r="F88" s="18">
        <f t="shared" si="59"/>
        <v>374.00000000000006</v>
      </c>
      <c r="G88" s="18">
        <f t="shared" si="59"/>
        <v>495.00000000000006</v>
      </c>
      <c r="H88" s="18">
        <f t="shared" si="59"/>
        <v>627</v>
      </c>
      <c r="I88" s="18">
        <f t="shared" si="59"/>
        <v>748.00000000000011</v>
      </c>
      <c r="J88" s="18">
        <f t="shared" si="59"/>
        <v>880.00000000000011</v>
      </c>
      <c r="K88" s="18">
        <f t="shared" si="59"/>
        <v>1001.0000000000001</v>
      </c>
      <c r="L88" s="18">
        <f t="shared" si="59"/>
        <v>1122</v>
      </c>
      <c r="M88" s="18">
        <f t="shared" si="59"/>
        <v>1254</v>
      </c>
      <c r="N88" s="18">
        <f t="shared" si="59"/>
        <v>1375</v>
      </c>
      <c r="O88" s="18">
        <f t="shared" si="59"/>
        <v>1496.0000000000002</v>
      </c>
      <c r="P88" s="18">
        <f t="shared" si="59"/>
        <v>0</v>
      </c>
      <c r="Q88" s="5">
        <f>A88/10</f>
        <v>6.5</v>
      </c>
      <c r="R88" s="5">
        <f>CEILING(Q88-0.5,1)</f>
        <v>6</v>
      </c>
    </row>
    <row r="89" spans="1:18" ht="18.600000000000001" thickBot="1" x14ac:dyDescent="0.5">
      <c r="A89" s="5">
        <f>A88+5</f>
        <v>70</v>
      </c>
      <c r="B89" s="18">
        <f t="shared" ref="B89:P89" si="60">B52*10*1.1</f>
        <v>55.000000000000007</v>
      </c>
      <c r="C89" s="18">
        <f t="shared" si="60"/>
        <v>99.000000000000014</v>
      </c>
      <c r="D89" s="18">
        <f t="shared" si="60"/>
        <v>132</v>
      </c>
      <c r="E89" s="18">
        <f t="shared" si="60"/>
        <v>264</v>
      </c>
      <c r="F89" s="18">
        <f t="shared" si="60"/>
        <v>407.00000000000006</v>
      </c>
      <c r="G89" s="18">
        <f t="shared" si="60"/>
        <v>539</v>
      </c>
      <c r="H89" s="18">
        <f t="shared" si="60"/>
        <v>671</v>
      </c>
      <c r="I89" s="18">
        <f t="shared" si="60"/>
        <v>803.00000000000011</v>
      </c>
      <c r="J89" s="18">
        <f t="shared" si="60"/>
        <v>946.00000000000011</v>
      </c>
      <c r="K89" s="18">
        <f t="shared" si="60"/>
        <v>1078</v>
      </c>
      <c r="L89" s="18">
        <f t="shared" si="60"/>
        <v>1210</v>
      </c>
      <c r="M89" s="18">
        <f t="shared" si="60"/>
        <v>1342</v>
      </c>
      <c r="N89" s="18">
        <f t="shared" si="60"/>
        <v>1485.0000000000002</v>
      </c>
      <c r="O89" s="18">
        <f t="shared" si="60"/>
        <v>1617.0000000000002</v>
      </c>
      <c r="P89" s="18">
        <f t="shared" si="60"/>
        <v>0</v>
      </c>
      <c r="Q89" s="5">
        <f>A89/10</f>
        <v>7</v>
      </c>
      <c r="R89" s="5">
        <f>CEILING(Q89-0.5,1)</f>
        <v>7</v>
      </c>
    </row>
    <row r="90" spans="1:18" ht="18.600000000000001" thickBot="1" x14ac:dyDescent="0.5">
      <c r="A90" s="5">
        <f>A89+5</f>
        <v>75</v>
      </c>
      <c r="B90" s="18">
        <f t="shared" ref="B90:P90" si="61">B53*10*1.1</f>
        <v>66</v>
      </c>
      <c r="C90" s="18">
        <f t="shared" si="61"/>
        <v>99.000000000000014</v>
      </c>
      <c r="D90" s="18">
        <f t="shared" si="61"/>
        <v>143</v>
      </c>
      <c r="E90" s="18">
        <f t="shared" si="61"/>
        <v>286</v>
      </c>
      <c r="F90" s="18">
        <f t="shared" si="61"/>
        <v>429.00000000000006</v>
      </c>
      <c r="G90" s="18">
        <f t="shared" si="61"/>
        <v>572</v>
      </c>
      <c r="H90" s="18">
        <f t="shared" si="61"/>
        <v>726.00000000000011</v>
      </c>
      <c r="I90" s="18">
        <f t="shared" si="61"/>
        <v>869.00000000000011</v>
      </c>
      <c r="J90" s="18">
        <f t="shared" si="61"/>
        <v>1012.0000000000001</v>
      </c>
      <c r="K90" s="18">
        <f t="shared" si="61"/>
        <v>1155</v>
      </c>
      <c r="L90" s="18">
        <f t="shared" si="61"/>
        <v>1298</v>
      </c>
      <c r="M90" s="18">
        <f t="shared" si="61"/>
        <v>1441.0000000000002</v>
      </c>
      <c r="N90" s="18">
        <f t="shared" si="61"/>
        <v>1584.0000000000002</v>
      </c>
      <c r="O90" s="18">
        <f t="shared" si="61"/>
        <v>1727.0000000000002</v>
      </c>
      <c r="P90" s="18">
        <f t="shared" si="61"/>
        <v>0</v>
      </c>
      <c r="Q90" s="5">
        <f>A90/10</f>
        <v>7.5</v>
      </c>
      <c r="R90" s="5">
        <f>CEILING(Q90-0.5,1)</f>
        <v>7</v>
      </c>
    </row>
    <row r="91" spans="1:18" ht="18.600000000000001" thickBot="1" x14ac:dyDescent="0.5">
      <c r="A91" s="5">
        <f>A90+5</f>
        <v>80</v>
      </c>
      <c r="B91" s="18">
        <f t="shared" ref="B91:P91" si="62">B54*10*1.1</f>
        <v>66</v>
      </c>
      <c r="C91" s="18">
        <f t="shared" si="62"/>
        <v>110.00000000000001</v>
      </c>
      <c r="D91" s="18">
        <f t="shared" si="62"/>
        <v>154</v>
      </c>
      <c r="E91" s="18">
        <f t="shared" si="62"/>
        <v>308</v>
      </c>
      <c r="F91" s="18">
        <f t="shared" si="62"/>
        <v>462.00000000000006</v>
      </c>
      <c r="G91" s="18">
        <f t="shared" si="62"/>
        <v>616</v>
      </c>
      <c r="H91" s="18">
        <f t="shared" si="62"/>
        <v>770.00000000000011</v>
      </c>
      <c r="I91" s="18">
        <f t="shared" si="62"/>
        <v>924.00000000000011</v>
      </c>
      <c r="J91" s="18">
        <f t="shared" si="62"/>
        <v>1078</v>
      </c>
      <c r="K91" s="18">
        <f t="shared" si="62"/>
        <v>1232</v>
      </c>
      <c r="L91" s="18">
        <f t="shared" si="62"/>
        <v>1386</v>
      </c>
      <c r="M91" s="18">
        <f t="shared" si="62"/>
        <v>1540.0000000000002</v>
      </c>
      <c r="N91" s="18">
        <f t="shared" si="62"/>
        <v>1694.0000000000002</v>
      </c>
      <c r="O91" s="18">
        <f t="shared" si="62"/>
        <v>1848.0000000000002</v>
      </c>
      <c r="P91" s="18">
        <f t="shared" si="62"/>
        <v>0</v>
      </c>
      <c r="Q91" s="5">
        <f>A91/10</f>
        <v>8</v>
      </c>
      <c r="R91" s="5">
        <f>CEILING(Q91-0.5,1)</f>
        <v>8</v>
      </c>
    </row>
    <row r="92" spans="1:18" ht="18.600000000000001" thickBot="1" x14ac:dyDescent="0.5">
      <c r="A92" s="5">
        <f>A91+5</f>
        <v>85</v>
      </c>
      <c r="B92" s="18">
        <f t="shared" ref="B92:P92" si="63">B55*10*1.1</f>
        <v>66</v>
      </c>
      <c r="C92" s="18">
        <f t="shared" si="63"/>
        <v>121.00000000000001</v>
      </c>
      <c r="D92" s="18">
        <f t="shared" si="63"/>
        <v>165</v>
      </c>
      <c r="E92" s="18">
        <f t="shared" si="63"/>
        <v>330</v>
      </c>
      <c r="F92" s="18">
        <f t="shared" si="63"/>
        <v>495.00000000000006</v>
      </c>
      <c r="G92" s="18">
        <f t="shared" si="63"/>
        <v>649</v>
      </c>
      <c r="H92" s="18">
        <f t="shared" si="63"/>
        <v>814.00000000000011</v>
      </c>
      <c r="I92" s="18">
        <f t="shared" si="63"/>
        <v>979.00000000000011</v>
      </c>
      <c r="J92" s="18">
        <f t="shared" si="63"/>
        <v>1144</v>
      </c>
      <c r="K92" s="18">
        <f t="shared" si="63"/>
        <v>1309</v>
      </c>
      <c r="L92" s="18">
        <f t="shared" si="63"/>
        <v>1474.0000000000002</v>
      </c>
      <c r="M92" s="18">
        <f t="shared" si="63"/>
        <v>1639.0000000000002</v>
      </c>
      <c r="N92" s="18">
        <f t="shared" si="63"/>
        <v>1804.0000000000002</v>
      </c>
      <c r="O92" s="18">
        <f t="shared" si="63"/>
        <v>1958.0000000000002</v>
      </c>
      <c r="P92" s="18">
        <f t="shared" si="63"/>
        <v>0</v>
      </c>
      <c r="Q92" s="5">
        <f>A92/10</f>
        <v>8.5</v>
      </c>
      <c r="R92" s="5">
        <f>CEILING(Q92-0.5,1)</f>
        <v>8</v>
      </c>
    </row>
    <row r="93" spans="1:18" ht="18.600000000000001" thickBot="1" x14ac:dyDescent="0.5">
      <c r="A93" s="5">
        <f>A92+5</f>
        <v>90</v>
      </c>
      <c r="B93" s="18">
        <f t="shared" ref="B93:P93" si="64">B56*10*1.1</f>
        <v>77</v>
      </c>
      <c r="C93" s="18">
        <f t="shared" si="64"/>
        <v>121.00000000000001</v>
      </c>
      <c r="D93" s="18">
        <f t="shared" si="64"/>
        <v>176</v>
      </c>
      <c r="E93" s="18">
        <f t="shared" si="64"/>
        <v>341</v>
      </c>
      <c r="F93" s="18">
        <f t="shared" si="64"/>
        <v>517</v>
      </c>
      <c r="G93" s="18">
        <f t="shared" si="64"/>
        <v>693</v>
      </c>
      <c r="H93" s="18">
        <f t="shared" si="64"/>
        <v>869.00000000000011</v>
      </c>
      <c r="I93" s="18">
        <f t="shared" si="64"/>
        <v>1034</v>
      </c>
      <c r="J93" s="18">
        <f t="shared" si="64"/>
        <v>1210</v>
      </c>
      <c r="K93" s="18">
        <f t="shared" si="64"/>
        <v>1386</v>
      </c>
      <c r="L93" s="18">
        <f t="shared" si="64"/>
        <v>1562.0000000000002</v>
      </c>
      <c r="M93" s="18">
        <f t="shared" si="64"/>
        <v>1727.0000000000002</v>
      </c>
      <c r="N93" s="18">
        <f t="shared" si="64"/>
        <v>1903.0000000000002</v>
      </c>
      <c r="O93" s="18">
        <f t="shared" si="64"/>
        <v>2079</v>
      </c>
      <c r="P93" s="18">
        <f t="shared" si="64"/>
        <v>0</v>
      </c>
      <c r="Q93" s="5">
        <f>A93/10</f>
        <v>9</v>
      </c>
      <c r="R93" s="5">
        <f>CEILING(Q93-0.5,1)</f>
        <v>9</v>
      </c>
    </row>
    <row r="94" spans="1:18" ht="18.600000000000001" thickBot="1" x14ac:dyDescent="0.5">
      <c r="A94" s="5">
        <f>A93+5</f>
        <v>95</v>
      </c>
      <c r="B94" s="18">
        <f t="shared" ref="B94:P94" si="65">B57*10*1.1</f>
        <v>77</v>
      </c>
      <c r="C94" s="18">
        <f t="shared" si="65"/>
        <v>132</v>
      </c>
      <c r="D94" s="18">
        <f t="shared" si="65"/>
        <v>187.00000000000003</v>
      </c>
      <c r="E94" s="18">
        <f t="shared" si="65"/>
        <v>363.00000000000006</v>
      </c>
      <c r="F94" s="18">
        <f t="shared" si="65"/>
        <v>550</v>
      </c>
      <c r="G94" s="18">
        <f t="shared" si="65"/>
        <v>726.00000000000011</v>
      </c>
      <c r="H94" s="18">
        <f t="shared" si="65"/>
        <v>913.00000000000011</v>
      </c>
      <c r="I94" s="18">
        <f t="shared" si="65"/>
        <v>1100</v>
      </c>
      <c r="J94" s="18">
        <f t="shared" si="65"/>
        <v>1276</v>
      </c>
      <c r="K94" s="18">
        <f t="shared" si="65"/>
        <v>1463.0000000000002</v>
      </c>
      <c r="L94" s="18">
        <f t="shared" si="65"/>
        <v>1650.0000000000002</v>
      </c>
      <c r="M94" s="18">
        <f t="shared" si="65"/>
        <v>1826.0000000000002</v>
      </c>
      <c r="N94" s="18">
        <f t="shared" si="65"/>
        <v>2013.0000000000002</v>
      </c>
      <c r="O94" s="18">
        <f t="shared" si="65"/>
        <v>2189</v>
      </c>
      <c r="P94" s="18">
        <f t="shared" si="65"/>
        <v>0</v>
      </c>
      <c r="Q94" s="5">
        <f>A94/10</f>
        <v>9.5</v>
      </c>
      <c r="R94" s="5">
        <f>CEILING(Q94-0.5,1)</f>
        <v>9</v>
      </c>
    </row>
    <row r="95" spans="1:18" ht="18.600000000000001" thickBot="1" x14ac:dyDescent="0.5">
      <c r="A95" s="5">
        <f>A94+5</f>
        <v>100</v>
      </c>
      <c r="B95" s="18">
        <f t="shared" ref="B95:P95" si="66">B58*10*1.1</f>
        <v>77</v>
      </c>
      <c r="C95" s="18">
        <f t="shared" si="66"/>
        <v>132</v>
      </c>
      <c r="D95" s="18">
        <f t="shared" si="66"/>
        <v>187.00000000000003</v>
      </c>
      <c r="E95" s="18">
        <f t="shared" si="66"/>
        <v>385.00000000000006</v>
      </c>
      <c r="F95" s="18">
        <f t="shared" si="66"/>
        <v>572</v>
      </c>
      <c r="G95" s="18">
        <f t="shared" si="66"/>
        <v>770.00000000000011</v>
      </c>
      <c r="H95" s="18">
        <f t="shared" si="66"/>
        <v>957.00000000000011</v>
      </c>
      <c r="I95" s="18">
        <f t="shared" si="66"/>
        <v>1155</v>
      </c>
      <c r="J95" s="18">
        <f t="shared" si="66"/>
        <v>1342</v>
      </c>
      <c r="K95" s="18">
        <f t="shared" si="66"/>
        <v>1540.0000000000002</v>
      </c>
      <c r="L95" s="18">
        <f t="shared" si="66"/>
        <v>1727.0000000000002</v>
      </c>
      <c r="M95" s="18">
        <f t="shared" si="66"/>
        <v>1925.0000000000002</v>
      </c>
      <c r="N95" s="18">
        <f t="shared" si="66"/>
        <v>2112</v>
      </c>
      <c r="O95" s="18">
        <f t="shared" si="66"/>
        <v>2310</v>
      </c>
      <c r="P95" s="18">
        <f t="shared" si="66"/>
        <v>0</v>
      </c>
      <c r="Q95" s="5">
        <f>A95/10</f>
        <v>10</v>
      </c>
      <c r="R95" s="5">
        <f>CEILING(Q95-0.5,1)</f>
        <v>10</v>
      </c>
    </row>
    <row r="96" spans="1:18" ht="18.600000000000001" thickBot="1" x14ac:dyDescent="0.5">
      <c r="A96" s="5">
        <f>A95+5</f>
        <v>105</v>
      </c>
      <c r="B96" s="18">
        <f t="shared" ref="B96:P96" si="67">B59*10*1.1</f>
        <v>88</v>
      </c>
      <c r="C96" s="18">
        <f t="shared" si="67"/>
        <v>143</v>
      </c>
      <c r="D96" s="18">
        <f t="shared" si="67"/>
        <v>198.00000000000003</v>
      </c>
      <c r="E96" s="18">
        <f t="shared" si="67"/>
        <v>407.00000000000006</v>
      </c>
      <c r="F96" s="18">
        <f t="shared" si="67"/>
        <v>605</v>
      </c>
      <c r="G96" s="18">
        <f t="shared" si="67"/>
        <v>803.00000000000011</v>
      </c>
      <c r="H96" s="18">
        <f t="shared" si="67"/>
        <v>1012.0000000000001</v>
      </c>
      <c r="I96" s="18">
        <f t="shared" si="67"/>
        <v>1210</v>
      </c>
      <c r="J96" s="18">
        <f t="shared" si="67"/>
        <v>1419.0000000000002</v>
      </c>
      <c r="K96" s="18">
        <f t="shared" si="67"/>
        <v>1617.0000000000002</v>
      </c>
      <c r="L96" s="18">
        <f t="shared" si="67"/>
        <v>1815.0000000000002</v>
      </c>
      <c r="M96" s="18">
        <f t="shared" si="67"/>
        <v>2024.0000000000002</v>
      </c>
      <c r="N96" s="18">
        <f t="shared" si="67"/>
        <v>2222</v>
      </c>
      <c r="O96" s="18">
        <f t="shared" si="67"/>
        <v>2420</v>
      </c>
      <c r="P96" s="18">
        <f t="shared" si="67"/>
        <v>0</v>
      </c>
      <c r="Q96" s="5">
        <f>A96/10</f>
        <v>10.5</v>
      </c>
      <c r="R96" s="5">
        <f>CEILING(Q96-0.5,1)</f>
        <v>10</v>
      </c>
    </row>
    <row r="97" spans="1:18" ht="18.600000000000001" thickBot="1" x14ac:dyDescent="0.5">
      <c r="A97" s="5">
        <f>A96+5</f>
        <v>110</v>
      </c>
      <c r="B97" s="18">
        <f t="shared" ref="B97:P97" si="68">B60*10*1.1</f>
        <v>88</v>
      </c>
      <c r="C97" s="18">
        <f t="shared" si="68"/>
        <v>154</v>
      </c>
      <c r="D97" s="18">
        <f t="shared" si="68"/>
        <v>209.00000000000003</v>
      </c>
      <c r="E97" s="18">
        <f t="shared" si="68"/>
        <v>418.00000000000006</v>
      </c>
      <c r="F97" s="18">
        <f t="shared" si="68"/>
        <v>638</v>
      </c>
      <c r="G97" s="18">
        <f t="shared" si="68"/>
        <v>847.00000000000011</v>
      </c>
      <c r="H97" s="18">
        <f t="shared" si="68"/>
        <v>1056</v>
      </c>
      <c r="I97" s="18">
        <f t="shared" si="68"/>
        <v>1265</v>
      </c>
      <c r="J97" s="18">
        <f t="shared" si="68"/>
        <v>1485.0000000000002</v>
      </c>
      <c r="K97" s="18">
        <f t="shared" si="68"/>
        <v>1694.0000000000002</v>
      </c>
      <c r="L97" s="18">
        <f t="shared" si="68"/>
        <v>1903.0000000000002</v>
      </c>
      <c r="M97" s="18">
        <f t="shared" si="68"/>
        <v>2112</v>
      </c>
      <c r="N97" s="18">
        <f t="shared" si="68"/>
        <v>2332</v>
      </c>
      <c r="O97" s="18">
        <f t="shared" si="68"/>
        <v>2541</v>
      </c>
      <c r="P97" s="18">
        <f t="shared" si="68"/>
        <v>0</v>
      </c>
      <c r="Q97" s="5">
        <f>A97/10</f>
        <v>11</v>
      </c>
      <c r="R97" s="5">
        <f>CEILING(Q97-0.5,1)</f>
        <v>11</v>
      </c>
    </row>
    <row r="98" spans="1:18" ht="18.600000000000001" thickBot="1" x14ac:dyDescent="0.5">
      <c r="A98" s="5">
        <f>A97+5</f>
        <v>115</v>
      </c>
      <c r="B98" s="18">
        <f t="shared" ref="B98:P98" si="69">B61*10*1.1</f>
        <v>99.000000000000014</v>
      </c>
      <c r="C98" s="18">
        <f t="shared" si="69"/>
        <v>154</v>
      </c>
      <c r="D98" s="18">
        <f t="shared" si="69"/>
        <v>220.00000000000003</v>
      </c>
      <c r="E98" s="18">
        <f t="shared" si="69"/>
        <v>440.00000000000006</v>
      </c>
      <c r="F98" s="18">
        <f t="shared" si="69"/>
        <v>660</v>
      </c>
      <c r="G98" s="18">
        <f t="shared" si="69"/>
        <v>880.00000000000011</v>
      </c>
      <c r="H98" s="18">
        <f t="shared" si="69"/>
        <v>1111</v>
      </c>
      <c r="I98" s="18">
        <f t="shared" si="69"/>
        <v>1331</v>
      </c>
      <c r="J98" s="18">
        <f t="shared" si="69"/>
        <v>1551.0000000000002</v>
      </c>
      <c r="K98" s="18">
        <f t="shared" si="69"/>
        <v>1771.0000000000002</v>
      </c>
      <c r="L98" s="18">
        <f t="shared" si="69"/>
        <v>1991.0000000000002</v>
      </c>
      <c r="M98" s="18">
        <f t="shared" si="69"/>
        <v>2211</v>
      </c>
      <c r="N98" s="18">
        <f t="shared" si="69"/>
        <v>2431</v>
      </c>
      <c r="O98" s="18">
        <f t="shared" si="69"/>
        <v>2651</v>
      </c>
      <c r="P98" s="18">
        <f t="shared" si="69"/>
        <v>0</v>
      </c>
      <c r="Q98" s="5">
        <f>A98/10</f>
        <v>11.5</v>
      </c>
      <c r="R98" s="5">
        <f>CEILING(Q98-0.5,1)</f>
        <v>11</v>
      </c>
    </row>
    <row r="99" spans="1:18" ht="18.600000000000001" thickBot="1" x14ac:dyDescent="0.5">
      <c r="A99" s="5">
        <f>A98+5</f>
        <v>120</v>
      </c>
      <c r="B99" s="18">
        <f t="shared" ref="B99:P99" si="70">B62*10*1.1</f>
        <v>99.000000000000014</v>
      </c>
      <c r="C99" s="18">
        <f t="shared" si="70"/>
        <v>165</v>
      </c>
      <c r="D99" s="18">
        <f t="shared" si="70"/>
        <v>231.00000000000003</v>
      </c>
      <c r="E99" s="18">
        <f t="shared" si="70"/>
        <v>462.00000000000006</v>
      </c>
      <c r="F99" s="18">
        <f t="shared" si="70"/>
        <v>693</v>
      </c>
      <c r="G99" s="18">
        <f t="shared" si="70"/>
        <v>924.00000000000011</v>
      </c>
      <c r="H99" s="18">
        <f t="shared" si="70"/>
        <v>1155</v>
      </c>
      <c r="I99" s="18">
        <f t="shared" si="70"/>
        <v>1386</v>
      </c>
      <c r="J99" s="18">
        <f t="shared" si="70"/>
        <v>1617.0000000000002</v>
      </c>
      <c r="K99" s="18">
        <f t="shared" si="70"/>
        <v>1848.0000000000002</v>
      </c>
      <c r="L99" s="18">
        <f t="shared" si="70"/>
        <v>2079</v>
      </c>
      <c r="M99" s="18">
        <f t="shared" si="70"/>
        <v>2310</v>
      </c>
      <c r="N99" s="18">
        <f t="shared" si="70"/>
        <v>2541</v>
      </c>
      <c r="O99" s="18">
        <f t="shared" si="70"/>
        <v>2772</v>
      </c>
      <c r="P99" s="18">
        <f t="shared" si="70"/>
        <v>0</v>
      </c>
      <c r="Q99" s="5">
        <f>A99/10</f>
        <v>12</v>
      </c>
      <c r="R99" s="5">
        <f>CEILING(Q99-0.5,1)</f>
        <v>12</v>
      </c>
    </row>
    <row r="100" spans="1:18" ht="18.600000000000001" thickBot="1" x14ac:dyDescent="0.5">
      <c r="A100" s="5">
        <f>A99+5</f>
        <v>125</v>
      </c>
      <c r="B100" s="18">
        <f t="shared" ref="B100:P100" si="71">B63*10*1.1</f>
        <v>99.000000000000014</v>
      </c>
      <c r="C100" s="18">
        <f t="shared" si="71"/>
        <v>176</v>
      </c>
      <c r="D100" s="18">
        <f t="shared" si="71"/>
        <v>242.00000000000003</v>
      </c>
      <c r="E100" s="18">
        <f t="shared" si="71"/>
        <v>484.00000000000006</v>
      </c>
      <c r="F100" s="18">
        <f t="shared" si="71"/>
        <v>726.00000000000011</v>
      </c>
      <c r="G100" s="18">
        <f t="shared" si="71"/>
        <v>957.00000000000011</v>
      </c>
      <c r="H100" s="18">
        <f t="shared" si="71"/>
        <v>1199</v>
      </c>
      <c r="I100" s="18">
        <f t="shared" si="71"/>
        <v>1441.0000000000002</v>
      </c>
      <c r="J100" s="18">
        <f t="shared" si="71"/>
        <v>1683.0000000000002</v>
      </c>
      <c r="K100" s="18">
        <f t="shared" si="71"/>
        <v>1925.0000000000002</v>
      </c>
      <c r="L100" s="18">
        <f t="shared" si="71"/>
        <v>2167</v>
      </c>
      <c r="M100" s="18">
        <f t="shared" si="71"/>
        <v>2409</v>
      </c>
      <c r="N100" s="18">
        <f t="shared" si="71"/>
        <v>2651</v>
      </c>
      <c r="O100" s="18">
        <f t="shared" si="71"/>
        <v>2882.0000000000005</v>
      </c>
      <c r="P100" s="18">
        <f t="shared" si="71"/>
        <v>0</v>
      </c>
      <c r="Q100" s="5">
        <f>A100/10</f>
        <v>12.5</v>
      </c>
      <c r="R100" s="5">
        <f>CEILING(Q100-0.5,1)</f>
        <v>12</v>
      </c>
    </row>
    <row r="101" spans="1:18" ht="18.600000000000001" thickBot="1" x14ac:dyDescent="0.5">
      <c r="A101" s="5">
        <f>A100+5</f>
        <v>130</v>
      </c>
      <c r="B101" s="18">
        <f t="shared" ref="B101:P101" si="72">B64*10*1.1</f>
        <v>110.00000000000001</v>
      </c>
      <c r="C101" s="18">
        <f t="shared" si="72"/>
        <v>176</v>
      </c>
      <c r="D101" s="18">
        <f t="shared" si="72"/>
        <v>253.00000000000003</v>
      </c>
      <c r="E101" s="18">
        <f t="shared" si="72"/>
        <v>495.00000000000006</v>
      </c>
      <c r="F101" s="18">
        <f t="shared" si="72"/>
        <v>748.00000000000011</v>
      </c>
      <c r="G101" s="18">
        <f t="shared" si="72"/>
        <v>1001.0000000000001</v>
      </c>
      <c r="H101" s="18">
        <f t="shared" si="72"/>
        <v>1254</v>
      </c>
      <c r="I101" s="18">
        <f t="shared" si="72"/>
        <v>1496.0000000000002</v>
      </c>
      <c r="J101" s="18">
        <f t="shared" si="72"/>
        <v>1749.0000000000002</v>
      </c>
      <c r="K101" s="18">
        <f t="shared" si="72"/>
        <v>2002.0000000000002</v>
      </c>
      <c r="L101" s="18">
        <f t="shared" si="72"/>
        <v>2255</v>
      </c>
      <c r="M101" s="18">
        <f t="shared" si="72"/>
        <v>2497</v>
      </c>
      <c r="N101" s="18">
        <f t="shared" si="72"/>
        <v>2750</v>
      </c>
      <c r="O101" s="18">
        <f t="shared" si="72"/>
        <v>3003.0000000000005</v>
      </c>
      <c r="P101" s="18">
        <f t="shared" si="72"/>
        <v>0</v>
      </c>
      <c r="Q101" s="5">
        <f>A101/10</f>
        <v>13</v>
      </c>
      <c r="R101" s="5">
        <f>CEILING(Q101-0.5,1)</f>
        <v>13</v>
      </c>
    </row>
    <row r="102" spans="1:18" ht="18.600000000000001" thickBot="1" x14ac:dyDescent="0.5">
      <c r="A102" s="5">
        <f>A101+5</f>
        <v>135</v>
      </c>
      <c r="B102" s="18">
        <f t="shared" ref="B102:P102" si="73">B65*10*1.1</f>
        <v>110.00000000000001</v>
      </c>
      <c r="C102" s="18">
        <f t="shared" si="73"/>
        <v>187.00000000000003</v>
      </c>
      <c r="D102" s="18">
        <f t="shared" si="73"/>
        <v>264</v>
      </c>
      <c r="E102" s="18">
        <f t="shared" si="73"/>
        <v>517</v>
      </c>
      <c r="F102" s="18">
        <f t="shared" si="73"/>
        <v>781.00000000000011</v>
      </c>
      <c r="G102" s="18">
        <f t="shared" si="73"/>
        <v>1034</v>
      </c>
      <c r="H102" s="18">
        <f t="shared" si="73"/>
        <v>1298</v>
      </c>
      <c r="I102" s="18">
        <f t="shared" si="73"/>
        <v>1562.0000000000002</v>
      </c>
      <c r="J102" s="18">
        <f t="shared" si="73"/>
        <v>1815.0000000000002</v>
      </c>
      <c r="K102" s="18">
        <f t="shared" si="73"/>
        <v>2079</v>
      </c>
      <c r="L102" s="18">
        <f t="shared" si="73"/>
        <v>2343</v>
      </c>
      <c r="M102" s="18">
        <f t="shared" si="73"/>
        <v>2596</v>
      </c>
      <c r="N102" s="18">
        <f t="shared" si="73"/>
        <v>2860.0000000000005</v>
      </c>
      <c r="O102" s="18">
        <f t="shared" si="73"/>
        <v>3113.0000000000005</v>
      </c>
      <c r="P102" s="18">
        <f t="shared" si="73"/>
        <v>0</v>
      </c>
      <c r="Q102" s="5">
        <f>A102/10</f>
        <v>13.5</v>
      </c>
      <c r="R102" s="5">
        <f>CEILING(Q102-0.5,1)</f>
        <v>13</v>
      </c>
    </row>
    <row r="103" spans="1:18" ht="18.600000000000001" thickBot="1" x14ac:dyDescent="0.5">
      <c r="A103" s="5">
        <f>A102+5</f>
        <v>140</v>
      </c>
      <c r="B103" s="18">
        <f t="shared" ref="B103:P103" si="74">B66*10*1.1</f>
        <v>110.00000000000001</v>
      </c>
      <c r="C103" s="18">
        <f t="shared" si="74"/>
        <v>187.00000000000003</v>
      </c>
      <c r="D103" s="18">
        <f t="shared" si="74"/>
        <v>264</v>
      </c>
      <c r="E103" s="18">
        <f t="shared" si="74"/>
        <v>539</v>
      </c>
      <c r="F103" s="18">
        <f t="shared" si="74"/>
        <v>803.00000000000011</v>
      </c>
      <c r="G103" s="18">
        <f t="shared" si="74"/>
        <v>1078</v>
      </c>
      <c r="H103" s="18">
        <f t="shared" si="74"/>
        <v>1342</v>
      </c>
      <c r="I103" s="18">
        <f t="shared" si="74"/>
        <v>1617.0000000000002</v>
      </c>
      <c r="J103" s="18">
        <f t="shared" si="74"/>
        <v>1881.0000000000002</v>
      </c>
      <c r="K103" s="18">
        <f t="shared" si="74"/>
        <v>2156</v>
      </c>
      <c r="L103" s="18">
        <f t="shared" si="74"/>
        <v>2420</v>
      </c>
      <c r="M103" s="18">
        <f t="shared" si="74"/>
        <v>2695</v>
      </c>
      <c r="N103" s="18">
        <f t="shared" si="74"/>
        <v>2959.0000000000005</v>
      </c>
      <c r="O103" s="18">
        <f t="shared" si="74"/>
        <v>3234.0000000000005</v>
      </c>
      <c r="P103" s="18">
        <f t="shared" si="74"/>
        <v>0</v>
      </c>
      <c r="Q103" s="5">
        <f>A103/10</f>
        <v>14</v>
      </c>
      <c r="R103" s="5">
        <f>CEILING(Q103-0.5,1)</f>
        <v>14</v>
      </c>
    </row>
    <row r="104" spans="1:18" ht="18.600000000000001" thickBot="1" x14ac:dyDescent="0.5">
      <c r="A104" s="5">
        <f>A103+5</f>
        <v>145</v>
      </c>
      <c r="B104" s="18">
        <f t="shared" ref="B104:P104" si="75">B67*10*1.1</f>
        <v>121.00000000000001</v>
      </c>
      <c r="C104" s="18">
        <f t="shared" si="75"/>
        <v>198.00000000000003</v>
      </c>
      <c r="D104" s="18">
        <f t="shared" si="75"/>
        <v>275</v>
      </c>
      <c r="E104" s="18">
        <f t="shared" si="75"/>
        <v>561</v>
      </c>
      <c r="F104" s="18">
        <f t="shared" si="75"/>
        <v>836.00000000000011</v>
      </c>
      <c r="G104" s="18">
        <f t="shared" si="75"/>
        <v>1111</v>
      </c>
      <c r="H104" s="18">
        <f t="shared" si="75"/>
        <v>1397</v>
      </c>
      <c r="I104" s="18">
        <f t="shared" si="75"/>
        <v>1672.0000000000002</v>
      </c>
      <c r="J104" s="18">
        <f t="shared" si="75"/>
        <v>1958.0000000000002</v>
      </c>
      <c r="K104" s="18">
        <f t="shared" si="75"/>
        <v>2233</v>
      </c>
      <c r="L104" s="18">
        <f t="shared" si="75"/>
        <v>2508</v>
      </c>
      <c r="M104" s="18">
        <f t="shared" si="75"/>
        <v>2794</v>
      </c>
      <c r="N104" s="18">
        <f t="shared" si="75"/>
        <v>3069.0000000000005</v>
      </c>
      <c r="O104" s="18">
        <f t="shared" si="75"/>
        <v>3344.0000000000005</v>
      </c>
      <c r="P104" s="18">
        <f t="shared" si="75"/>
        <v>0</v>
      </c>
      <c r="Q104" s="5">
        <f>A104/10</f>
        <v>14.5</v>
      </c>
      <c r="R104" s="5">
        <f>CEILING(Q104-0.5,1)</f>
        <v>14</v>
      </c>
    </row>
    <row r="105" spans="1:18" ht="18.600000000000001" thickBot="1" x14ac:dyDescent="0.5">
      <c r="A105" s="5">
        <f>A104+5</f>
        <v>150</v>
      </c>
      <c r="B105" s="18">
        <f t="shared" ref="B105:P105" si="76">B68*10*1.1</f>
        <v>121.00000000000001</v>
      </c>
      <c r="C105" s="18">
        <f t="shared" si="76"/>
        <v>209.00000000000003</v>
      </c>
      <c r="D105" s="18">
        <f t="shared" si="76"/>
        <v>286</v>
      </c>
      <c r="E105" s="18">
        <f t="shared" si="76"/>
        <v>572</v>
      </c>
      <c r="F105" s="18">
        <f t="shared" si="76"/>
        <v>869.00000000000011</v>
      </c>
      <c r="G105" s="18">
        <f t="shared" si="76"/>
        <v>1155</v>
      </c>
      <c r="H105" s="18">
        <f t="shared" si="76"/>
        <v>1441.0000000000002</v>
      </c>
      <c r="I105" s="18">
        <f t="shared" si="76"/>
        <v>1727.0000000000002</v>
      </c>
      <c r="J105" s="18">
        <f t="shared" si="76"/>
        <v>2024.0000000000002</v>
      </c>
      <c r="K105" s="18">
        <f t="shared" si="76"/>
        <v>2310</v>
      </c>
      <c r="L105" s="18">
        <f t="shared" si="76"/>
        <v>2596</v>
      </c>
      <c r="M105" s="18">
        <f t="shared" si="76"/>
        <v>2882.0000000000005</v>
      </c>
      <c r="N105" s="18">
        <f t="shared" si="76"/>
        <v>3179.0000000000005</v>
      </c>
      <c r="O105" s="18">
        <f t="shared" si="76"/>
        <v>3465.0000000000005</v>
      </c>
      <c r="P105" s="18">
        <f t="shared" si="76"/>
        <v>0</v>
      </c>
      <c r="Q105" s="5">
        <f>A105/10</f>
        <v>15</v>
      </c>
      <c r="R105" s="5">
        <f>CEILING(Q105-0.5,1)</f>
        <v>15</v>
      </c>
    </row>
    <row r="106" spans="1:18" ht="18.600000000000001" thickBot="1" x14ac:dyDescent="0.5">
      <c r="A106" s="5">
        <f>A105+5</f>
        <v>155</v>
      </c>
      <c r="B106" s="18">
        <f t="shared" ref="B106:P107" si="77">B69*10*1.1</f>
        <v>132</v>
      </c>
      <c r="C106" s="18">
        <f t="shared" si="77"/>
        <v>209.00000000000003</v>
      </c>
      <c r="D106" s="18">
        <f t="shared" si="77"/>
        <v>297</v>
      </c>
      <c r="E106" s="18">
        <f t="shared" si="77"/>
        <v>594</v>
      </c>
      <c r="F106" s="18">
        <f t="shared" si="77"/>
        <v>891.00000000000011</v>
      </c>
      <c r="G106" s="18">
        <f t="shared" si="77"/>
        <v>1188</v>
      </c>
      <c r="H106" s="18">
        <f t="shared" si="77"/>
        <v>1496.0000000000002</v>
      </c>
      <c r="I106" s="18">
        <f t="shared" si="77"/>
        <v>1793.0000000000002</v>
      </c>
      <c r="J106" s="18">
        <f t="shared" si="77"/>
        <v>2090</v>
      </c>
      <c r="K106" s="18">
        <f t="shared" si="77"/>
        <v>2387</v>
      </c>
      <c r="L106" s="18">
        <f t="shared" si="77"/>
        <v>2684</v>
      </c>
      <c r="M106" s="18">
        <f t="shared" si="77"/>
        <v>2981.0000000000005</v>
      </c>
      <c r="N106" s="18">
        <f t="shared" si="77"/>
        <v>3278.0000000000005</v>
      </c>
      <c r="O106" s="18">
        <f t="shared" si="77"/>
        <v>3575.0000000000005</v>
      </c>
      <c r="P106" s="18">
        <f t="shared" si="77"/>
        <v>0</v>
      </c>
      <c r="Q106" s="5">
        <f>A106/10</f>
        <v>15.5</v>
      </c>
      <c r="R106" s="5">
        <f>CEILING(Q106-0.5,1)</f>
        <v>15</v>
      </c>
    </row>
    <row r="107" spans="1:18" ht="18.600000000000001" thickBot="1" x14ac:dyDescent="0.5">
      <c r="A107" s="15"/>
      <c r="B107" s="18">
        <f t="shared" ref="B107:P107" si="78">B70*10*1.1</f>
        <v>0</v>
      </c>
      <c r="C107" s="18">
        <f t="shared" si="78"/>
        <v>0</v>
      </c>
      <c r="D107" s="18">
        <f t="shared" si="78"/>
        <v>0</v>
      </c>
      <c r="E107" s="18">
        <f t="shared" si="78"/>
        <v>0</v>
      </c>
      <c r="F107" s="18">
        <f t="shared" si="78"/>
        <v>0</v>
      </c>
      <c r="G107" s="18">
        <f t="shared" si="78"/>
        <v>0</v>
      </c>
      <c r="H107" s="18">
        <f t="shared" si="78"/>
        <v>0</v>
      </c>
      <c r="I107" s="18">
        <f t="shared" si="78"/>
        <v>0</v>
      </c>
      <c r="J107" s="18">
        <f t="shared" si="78"/>
        <v>0</v>
      </c>
      <c r="K107" s="18">
        <f t="shared" si="78"/>
        <v>0</v>
      </c>
      <c r="L107" s="18">
        <f t="shared" si="78"/>
        <v>0</v>
      </c>
      <c r="M107" s="18">
        <f t="shared" si="78"/>
        <v>0</v>
      </c>
      <c r="N107" s="18">
        <f t="shared" si="78"/>
        <v>0</v>
      </c>
      <c r="O107" s="18">
        <f t="shared" si="78"/>
        <v>0</v>
      </c>
      <c r="P107" s="18">
        <f t="shared" si="78"/>
        <v>0</v>
      </c>
      <c r="Q107" s="6">
        <f>A107/10</f>
        <v>0</v>
      </c>
      <c r="R107" s="6">
        <f>CEILING(Q107-0.5,1)</f>
        <v>0</v>
      </c>
    </row>
    <row r="138" spans="1:18" x14ac:dyDescent="0.45">
      <c r="A138" s="7"/>
      <c r="B138" s="19"/>
      <c r="C138" s="19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Q138" s="7"/>
      <c r="R138" s="7"/>
    </row>
  </sheetData>
  <mergeCells count="3">
    <mergeCell ref="B1:P1"/>
    <mergeCell ref="B37:P37"/>
    <mergeCell ref="B74:P74"/>
  </mergeCells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F5515-7D5C-4490-91B3-CCA42C2252E8}">
  <dimension ref="A1:R35"/>
  <sheetViews>
    <sheetView zoomScale="99" zoomScaleNormal="99" workbookViewId="0">
      <selection activeCell="B4" sqref="B4"/>
    </sheetView>
  </sheetViews>
  <sheetFormatPr defaultRowHeight="18" x14ac:dyDescent="0.45"/>
  <cols>
    <col min="1" max="1" width="13.796875" style="2" customWidth="1"/>
    <col min="2" max="2" width="12.5" style="2" customWidth="1"/>
    <col min="3" max="16384" width="8.796875" style="2"/>
  </cols>
  <sheetData>
    <row r="1" spans="1:18" ht="18.600000000000001" thickBot="1" x14ac:dyDescent="0.5"/>
    <row r="2" spans="1:18" ht="28.8" customHeight="1" thickBot="1" x14ac:dyDescent="0.5">
      <c r="A2" s="1"/>
      <c r="B2" s="8" t="s">
        <v>1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10"/>
      <c r="Q2" s="1"/>
      <c r="R2" s="1"/>
    </row>
    <row r="3" spans="1:18" ht="20.399999999999999" thickBot="1" x14ac:dyDescent="0.5">
      <c r="A3" s="4" t="s">
        <v>2</v>
      </c>
      <c r="B3" s="11">
        <v>3</v>
      </c>
      <c r="C3" s="12">
        <v>5</v>
      </c>
      <c r="D3" s="12">
        <v>7</v>
      </c>
      <c r="E3" s="12">
        <v>14</v>
      </c>
      <c r="F3" s="12">
        <v>21</v>
      </c>
      <c r="G3" s="12">
        <v>28</v>
      </c>
      <c r="H3" s="12">
        <v>35</v>
      </c>
      <c r="I3" s="12">
        <v>42</v>
      </c>
      <c r="J3" s="12">
        <v>49</v>
      </c>
      <c r="K3" s="12">
        <v>56</v>
      </c>
      <c r="L3" s="12">
        <v>63</v>
      </c>
      <c r="M3" s="12">
        <v>70</v>
      </c>
      <c r="N3" s="12">
        <v>77</v>
      </c>
      <c r="O3" s="12">
        <v>84</v>
      </c>
      <c r="P3" s="13"/>
      <c r="Q3" s="4" t="s">
        <v>0</v>
      </c>
      <c r="R3" s="3" t="s">
        <v>0</v>
      </c>
    </row>
    <row r="4" spans="1:18" ht="18.600000000000001" thickBot="1" x14ac:dyDescent="0.5">
      <c r="A4" s="14">
        <v>5</v>
      </c>
      <c r="B4" s="20">
        <f>A4*B3*0.25</f>
        <v>3.75</v>
      </c>
      <c r="C4" s="20">
        <f>R4*Sheet1!$C$2</f>
        <v>10</v>
      </c>
      <c r="D4" s="20">
        <f>R4*Sheet1!$D$2</f>
        <v>14</v>
      </c>
      <c r="E4" s="20">
        <f>R4*Sheet1!$E$2</f>
        <v>28</v>
      </c>
      <c r="F4" s="20">
        <f>R4*Sheet1!$F$2</f>
        <v>42</v>
      </c>
      <c r="G4" s="20">
        <f>R4*Sheet1!$G$2</f>
        <v>56</v>
      </c>
      <c r="H4" s="20">
        <f>R4*Sheet1!$H$2</f>
        <v>70</v>
      </c>
      <c r="I4" s="20">
        <f>R4*Sheet1!$I$2</f>
        <v>84</v>
      </c>
      <c r="J4" s="20">
        <f>R4*Sheet1!$J$2</f>
        <v>98</v>
      </c>
      <c r="K4" s="20">
        <f>R4*Sheet1!$K$2</f>
        <v>112</v>
      </c>
      <c r="L4" s="20">
        <f>R4*Sheet1!$L$2</f>
        <v>126</v>
      </c>
      <c r="M4" s="20">
        <f>R4*Sheet1!$M$2</f>
        <v>140</v>
      </c>
      <c r="N4" s="20">
        <f>R4*Sheet1!$N$2</f>
        <v>154</v>
      </c>
      <c r="O4" s="20">
        <f>R4*Sheet1!$O$2</f>
        <v>168</v>
      </c>
      <c r="P4" s="21">
        <f>R4*Sheet1!$P$2</f>
        <v>0</v>
      </c>
      <c r="Q4" s="14">
        <v>1</v>
      </c>
      <c r="R4" s="14">
        <v>2</v>
      </c>
    </row>
    <row r="5" spans="1:18" ht="18.600000000000001" thickBot="1" x14ac:dyDescent="0.5">
      <c r="A5" s="5">
        <f>A4+5</f>
        <v>10</v>
      </c>
      <c r="B5" s="20">
        <f t="shared" ref="B5:B8" si="0">A5*B4*0.25</f>
        <v>9.375</v>
      </c>
      <c r="C5" s="22">
        <f>B5*3</f>
        <v>28.125</v>
      </c>
      <c r="D5" s="22">
        <f>R5*Sheet1!$D$2</f>
        <v>7</v>
      </c>
      <c r="E5" s="22">
        <f>R5*Sheet1!$E$2</f>
        <v>14</v>
      </c>
      <c r="F5" s="22">
        <f>R5*Sheet1!$F$2</f>
        <v>21</v>
      </c>
      <c r="G5" s="22">
        <f>R5*Sheet1!$G$2</f>
        <v>28</v>
      </c>
      <c r="H5" s="22">
        <f>R5*Sheet1!$H$2</f>
        <v>35</v>
      </c>
      <c r="I5" s="22">
        <f>R5*Sheet1!$I$2</f>
        <v>42</v>
      </c>
      <c r="J5" s="22">
        <f>R5*Sheet1!$J$2</f>
        <v>49</v>
      </c>
      <c r="K5" s="22">
        <f>R5*Sheet1!$K$2</f>
        <v>56</v>
      </c>
      <c r="L5" s="22">
        <f>R5*Sheet1!$L$2</f>
        <v>63</v>
      </c>
      <c r="M5" s="22">
        <f>R5*Sheet1!$M$2</f>
        <v>70</v>
      </c>
      <c r="N5" s="22">
        <f>R5*Sheet1!$N$2</f>
        <v>77</v>
      </c>
      <c r="O5" s="22">
        <f>R5*Sheet1!$O$2</f>
        <v>84</v>
      </c>
      <c r="P5" s="23">
        <f>R5*Sheet1!$P$2</f>
        <v>0</v>
      </c>
      <c r="Q5" s="5">
        <f>A5/10</f>
        <v>1</v>
      </c>
      <c r="R5" s="5">
        <f>CEILING(Q5-0.5,1)</f>
        <v>1</v>
      </c>
    </row>
    <row r="6" spans="1:18" ht="18.600000000000001" thickBot="1" x14ac:dyDescent="0.5">
      <c r="A6" s="5">
        <f>A5+5</f>
        <v>15</v>
      </c>
      <c r="B6" s="20">
        <f t="shared" si="0"/>
        <v>35.15625</v>
      </c>
      <c r="C6" s="22">
        <f>B6*3</f>
        <v>105.46875</v>
      </c>
      <c r="D6" s="22">
        <f>R6*Sheet1!$D$2</f>
        <v>7</v>
      </c>
      <c r="E6" s="22">
        <f>R6*Sheet1!$E$2</f>
        <v>14</v>
      </c>
      <c r="F6" s="22">
        <f>R6*Sheet1!$F$2</f>
        <v>21</v>
      </c>
      <c r="G6" s="22">
        <f>R6*Sheet1!$G$2</f>
        <v>28</v>
      </c>
      <c r="H6" s="22">
        <f>R6*Sheet1!$H$2</f>
        <v>35</v>
      </c>
      <c r="I6" s="22">
        <f>R6*Sheet1!$I$2</f>
        <v>42</v>
      </c>
      <c r="J6" s="22">
        <f>R6*Sheet1!$J$2</f>
        <v>49</v>
      </c>
      <c r="K6" s="22">
        <f>R6*Sheet1!$K$2</f>
        <v>56</v>
      </c>
      <c r="L6" s="22">
        <f>R6*Sheet1!$L$2</f>
        <v>63</v>
      </c>
      <c r="M6" s="22">
        <f>R6*Sheet1!$M$2</f>
        <v>70</v>
      </c>
      <c r="N6" s="22">
        <f>R6*Sheet1!$N$2</f>
        <v>77</v>
      </c>
      <c r="O6" s="22">
        <f>R6*Sheet1!$O$2</f>
        <v>84</v>
      </c>
      <c r="P6" s="23">
        <f>R6*Sheet1!$P$2</f>
        <v>0</v>
      </c>
      <c r="Q6" s="5">
        <f>A6/10</f>
        <v>1.5</v>
      </c>
      <c r="R6" s="5">
        <f>CEILING(Q6-0.5,1)</f>
        <v>1</v>
      </c>
    </row>
    <row r="7" spans="1:18" ht="18.600000000000001" thickBot="1" x14ac:dyDescent="0.5">
      <c r="A7" s="5">
        <f>A6+5</f>
        <v>20</v>
      </c>
      <c r="B7" s="20">
        <f t="shared" si="0"/>
        <v>175.78125</v>
      </c>
      <c r="C7" s="22">
        <f>B7*3</f>
        <v>527.34375</v>
      </c>
      <c r="D7" s="22">
        <f>R7*Sheet1!$D$2</f>
        <v>14</v>
      </c>
      <c r="E7" s="22">
        <f>R7*Sheet1!$E$2</f>
        <v>28</v>
      </c>
      <c r="F7" s="22">
        <f>R7*Sheet1!$F$2</f>
        <v>42</v>
      </c>
      <c r="G7" s="22">
        <f>R7*Sheet1!$G$2</f>
        <v>56</v>
      </c>
      <c r="H7" s="22">
        <f>R7*Sheet1!$H$2</f>
        <v>70</v>
      </c>
      <c r="I7" s="22">
        <f>R7*Sheet1!$I$2</f>
        <v>84</v>
      </c>
      <c r="J7" s="22">
        <f>R7*Sheet1!$J$2</f>
        <v>98</v>
      </c>
      <c r="K7" s="22">
        <f>R7*Sheet1!$K$2</f>
        <v>112</v>
      </c>
      <c r="L7" s="22">
        <f>R7*Sheet1!$L$2</f>
        <v>126</v>
      </c>
      <c r="M7" s="22">
        <f>R7*Sheet1!$M$2</f>
        <v>140</v>
      </c>
      <c r="N7" s="22">
        <f>R7*Sheet1!$N$2</f>
        <v>154</v>
      </c>
      <c r="O7" s="22">
        <f>R7*Sheet1!$O$2</f>
        <v>168</v>
      </c>
      <c r="P7" s="23">
        <f>R7*Sheet1!$P$2</f>
        <v>0</v>
      </c>
      <c r="Q7" s="5">
        <f>A7/10</f>
        <v>2</v>
      </c>
      <c r="R7" s="5">
        <f>CEILING(Q7-0.5,1)</f>
        <v>2</v>
      </c>
    </row>
    <row r="8" spans="1:18" x14ac:dyDescent="0.45">
      <c r="A8" s="5">
        <f>A7+5</f>
        <v>25</v>
      </c>
      <c r="B8" s="20">
        <f t="shared" si="0"/>
        <v>1098.6328125</v>
      </c>
      <c r="C8" s="22">
        <f>B8*3</f>
        <v>3295.8984375</v>
      </c>
      <c r="D8" s="22">
        <f>R8*Sheet1!$D$2</f>
        <v>14</v>
      </c>
      <c r="E8" s="22">
        <f>R8*Sheet1!$E$2</f>
        <v>28</v>
      </c>
      <c r="F8" s="22">
        <f>R8*Sheet1!$F$2</f>
        <v>42</v>
      </c>
      <c r="G8" s="22">
        <f>R8*Sheet1!$G$2</f>
        <v>56</v>
      </c>
      <c r="H8" s="22">
        <f>R8*Sheet1!$H$2</f>
        <v>70</v>
      </c>
      <c r="I8" s="22">
        <f>R8*Sheet1!$I$2</f>
        <v>84</v>
      </c>
      <c r="J8" s="22">
        <f>R8*Sheet1!$J$2</f>
        <v>98</v>
      </c>
      <c r="K8" s="22">
        <f>R8*Sheet1!$K$2</f>
        <v>112</v>
      </c>
      <c r="L8" s="22">
        <f>R8*Sheet1!$L$2</f>
        <v>126</v>
      </c>
      <c r="M8" s="22">
        <f>R8*Sheet1!$M$2</f>
        <v>140</v>
      </c>
      <c r="N8" s="22">
        <f>R8*Sheet1!$N$2</f>
        <v>154</v>
      </c>
      <c r="O8" s="22">
        <f>R8*Sheet1!$O$2</f>
        <v>168</v>
      </c>
      <c r="P8" s="23">
        <f>R8*Sheet1!$P$2</f>
        <v>0</v>
      </c>
      <c r="Q8" s="5">
        <f>A8/10</f>
        <v>2.5</v>
      </c>
      <c r="R8" s="5">
        <f>CEILING(Q8-0.5,1)</f>
        <v>2</v>
      </c>
    </row>
    <row r="9" spans="1:18" x14ac:dyDescent="0.45">
      <c r="A9" s="5">
        <f>A8+5</f>
        <v>30</v>
      </c>
      <c r="B9" s="22">
        <f>R9*Sheet1!$B$2</f>
        <v>9</v>
      </c>
      <c r="C9" s="22">
        <f>B9*3</f>
        <v>27</v>
      </c>
      <c r="D9" s="22">
        <f>R9*Sheet1!$D$2</f>
        <v>21</v>
      </c>
      <c r="E9" s="22">
        <f>R9*Sheet1!$E$2</f>
        <v>42</v>
      </c>
      <c r="F9" s="22">
        <f>R9*Sheet1!$F$2</f>
        <v>63</v>
      </c>
      <c r="G9" s="22">
        <f>R9*Sheet1!$G$2</f>
        <v>84</v>
      </c>
      <c r="H9" s="22">
        <f>R9*Sheet1!$H$2</f>
        <v>105</v>
      </c>
      <c r="I9" s="22">
        <f>R9*Sheet1!$I$2</f>
        <v>126</v>
      </c>
      <c r="J9" s="22">
        <f>R9*Sheet1!$J$2</f>
        <v>147</v>
      </c>
      <c r="K9" s="22">
        <f>R9*Sheet1!$K$2</f>
        <v>168</v>
      </c>
      <c r="L9" s="22">
        <f>R9*Sheet1!$L$2</f>
        <v>189</v>
      </c>
      <c r="M9" s="22">
        <f>R9*Sheet1!$M$2</f>
        <v>210</v>
      </c>
      <c r="N9" s="22">
        <f>R9*Sheet1!$N$2</f>
        <v>231</v>
      </c>
      <c r="O9" s="22">
        <f>R9*Sheet1!$O$2</f>
        <v>252</v>
      </c>
      <c r="P9" s="23">
        <f>R9*Sheet1!$P$2</f>
        <v>0</v>
      </c>
      <c r="Q9" s="5">
        <f>A9/10</f>
        <v>3</v>
      </c>
      <c r="R9" s="5">
        <f>CEILING(Q9-0.5,1)</f>
        <v>3</v>
      </c>
    </row>
    <row r="10" spans="1:18" x14ac:dyDescent="0.45">
      <c r="A10" s="5">
        <f>A9+5</f>
        <v>35</v>
      </c>
      <c r="B10" s="22">
        <f>R10*Sheet1!$B$2</f>
        <v>9</v>
      </c>
      <c r="C10" s="22">
        <f>B10*3</f>
        <v>27</v>
      </c>
      <c r="D10" s="22">
        <f>R10*Sheet1!$D$2</f>
        <v>21</v>
      </c>
      <c r="E10" s="22">
        <f>R10*Sheet1!$E$2</f>
        <v>42</v>
      </c>
      <c r="F10" s="22">
        <f>R10*Sheet1!$F$2</f>
        <v>63</v>
      </c>
      <c r="G10" s="22">
        <f>R10*Sheet1!$G$2</f>
        <v>84</v>
      </c>
      <c r="H10" s="22">
        <f>R10*Sheet1!$H$2</f>
        <v>105</v>
      </c>
      <c r="I10" s="22">
        <f>R10*Sheet1!$I$2</f>
        <v>126</v>
      </c>
      <c r="J10" s="22">
        <f>R10*Sheet1!$J$2</f>
        <v>147</v>
      </c>
      <c r="K10" s="22">
        <f>R10*Sheet1!$K$2</f>
        <v>168</v>
      </c>
      <c r="L10" s="22">
        <f>R10*Sheet1!$L$2</f>
        <v>189</v>
      </c>
      <c r="M10" s="22">
        <f>R10*Sheet1!$M$2</f>
        <v>210</v>
      </c>
      <c r="N10" s="22">
        <f>R10*Sheet1!$N$2</f>
        <v>231</v>
      </c>
      <c r="O10" s="22">
        <f>R10*Sheet1!$O$2</f>
        <v>252</v>
      </c>
      <c r="P10" s="23">
        <f>R10*Sheet1!$P$2</f>
        <v>0</v>
      </c>
      <c r="Q10" s="5">
        <f>A10/10</f>
        <v>3.5</v>
      </c>
      <c r="R10" s="5">
        <f>CEILING(Q10-0.5,1)</f>
        <v>3</v>
      </c>
    </row>
    <row r="11" spans="1:18" x14ac:dyDescent="0.45">
      <c r="A11" s="5">
        <f>A10+5</f>
        <v>40</v>
      </c>
      <c r="B11" s="22">
        <f>R11*Sheet1!$B$2</f>
        <v>12</v>
      </c>
      <c r="C11" s="22">
        <f>B11*3</f>
        <v>36</v>
      </c>
      <c r="D11" s="22">
        <f>R11*Sheet1!$D$2</f>
        <v>28</v>
      </c>
      <c r="E11" s="22">
        <f>R11*Sheet1!$E$2</f>
        <v>56</v>
      </c>
      <c r="F11" s="22">
        <f>R11*Sheet1!$F$2</f>
        <v>84</v>
      </c>
      <c r="G11" s="22">
        <f>R11*Sheet1!$G$2</f>
        <v>112</v>
      </c>
      <c r="H11" s="22">
        <f>R11*Sheet1!$H$2</f>
        <v>140</v>
      </c>
      <c r="I11" s="22">
        <f>R11*Sheet1!$I$2</f>
        <v>168</v>
      </c>
      <c r="J11" s="22">
        <f>R11*Sheet1!$J$2</f>
        <v>196</v>
      </c>
      <c r="K11" s="22">
        <f>R11*Sheet1!$K$2</f>
        <v>224</v>
      </c>
      <c r="L11" s="22">
        <f>R11*Sheet1!$L$2</f>
        <v>252</v>
      </c>
      <c r="M11" s="22">
        <f>R11*Sheet1!$M$2</f>
        <v>280</v>
      </c>
      <c r="N11" s="22">
        <f>R11*Sheet1!$N$2</f>
        <v>308</v>
      </c>
      <c r="O11" s="22">
        <f>R11*Sheet1!$O$2</f>
        <v>336</v>
      </c>
      <c r="P11" s="23">
        <f>R11*Sheet1!$P$2</f>
        <v>0</v>
      </c>
      <c r="Q11" s="5">
        <f>A11/10</f>
        <v>4</v>
      </c>
      <c r="R11" s="5">
        <f>CEILING(Q11-0.5,1)</f>
        <v>4</v>
      </c>
    </row>
    <row r="12" spans="1:18" x14ac:dyDescent="0.45">
      <c r="A12" s="5">
        <f>A11+5</f>
        <v>45</v>
      </c>
      <c r="B12" s="22">
        <f>R12*Sheet1!$B$2</f>
        <v>12</v>
      </c>
      <c r="C12" s="22">
        <f>B12*3</f>
        <v>36</v>
      </c>
      <c r="D12" s="22">
        <f>R12*Sheet1!$D$2</f>
        <v>28</v>
      </c>
      <c r="E12" s="22">
        <f>R12*Sheet1!$E$2</f>
        <v>56</v>
      </c>
      <c r="F12" s="22">
        <f>R12*Sheet1!$F$2</f>
        <v>84</v>
      </c>
      <c r="G12" s="22">
        <f>R12*Sheet1!$G$2</f>
        <v>112</v>
      </c>
      <c r="H12" s="22">
        <f>R12*Sheet1!$H$2</f>
        <v>140</v>
      </c>
      <c r="I12" s="22">
        <f>R12*Sheet1!$I$2</f>
        <v>168</v>
      </c>
      <c r="J12" s="22">
        <f>R12*Sheet1!$J$2</f>
        <v>196</v>
      </c>
      <c r="K12" s="22">
        <f>R12*Sheet1!$K$2</f>
        <v>224</v>
      </c>
      <c r="L12" s="22">
        <f>R12*Sheet1!$L$2</f>
        <v>252</v>
      </c>
      <c r="M12" s="22">
        <f>R12*Sheet1!$M$2</f>
        <v>280</v>
      </c>
      <c r="N12" s="22">
        <f>R12*Sheet1!$N$2</f>
        <v>308</v>
      </c>
      <c r="O12" s="22">
        <f>R12*Sheet1!$O$2</f>
        <v>336</v>
      </c>
      <c r="P12" s="23">
        <f>R12*Sheet1!$P$2</f>
        <v>0</v>
      </c>
      <c r="Q12" s="5">
        <f>A12/10</f>
        <v>4.5</v>
      </c>
      <c r="R12" s="5">
        <f>CEILING(Q12-0.5,1)</f>
        <v>4</v>
      </c>
    </row>
    <row r="13" spans="1:18" x14ac:dyDescent="0.45">
      <c r="A13" s="5">
        <f>A12+5</f>
        <v>50</v>
      </c>
      <c r="B13" s="22">
        <f>R13*Sheet1!$B$2</f>
        <v>15</v>
      </c>
      <c r="C13" s="22">
        <f>B13*3</f>
        <v>45</v>
      </c>
      <c r="D13" s="22">
        <f>R13*Sheet1!$D$2</f>
        <v>35</v>
      </c>
      <c r="E13" s="22">
        <f>R13*Sheet1!$E$2</f>
        <v>70</v>
      </c>
      <c r="F13" s="22">
        <f>R13*Sheet1!$F$2</f>
        <v>105</v>
      </c>
      <c r="G13" s="22">
        <f>R13*Sheet1!$G$2</f>
        <v>140</v>
      </c>
      <c r="H13" s="22">
        <f>R13*Sheet1!$H$2</f>
        <v>175</v>
      </c>
      <c r="I13" s="22">
        <f>R13*Sheet1!$I$2</f>
        <v>210</v>
      </c>
      <c r="J13" s="22">
        <f>R13*Sheet1!$J$2</f>
        <v>245</v>
      </c>
      <c r="K13" s="22">
        <f>R13*Sheet1!$K$2</f>
        <v>280</v>
      </c>
      <c r="L13" s="22">
        <f>R13*Sheet1!$L$2</f>
        <v>315</v>
      </c>
      <c r="M13" s="22">
        <f>R13*Sheet1!$M$2</f>
        <v>350</v>
      </c>
      <c r="N13" s="22">
        <f>R13*Sheet1!$N$2</f>
        <v>385</v>
      </c>
      <c r="O13" s="22">
        <f>R13*Sheet1!$O$2</f>
        <v>420</v>
      </c>
      <c r="P13" s="23">
        <f>R13*Sheet1!$P$2</f>
        <v>0</v>
      </c>
      <c r="Q13" s="5">
        <f>A13/10</f>
        <v>5</v>
      </c>
      <c r="R13" s="5">
        <f>CEILING(Q13-0.5,1)</f>
        <v>5</v>
      </c>
    </row>
    <row r="14" spans="1:18" x14ac:dyDescent="0.45">
      <c r="A14" s="5">
        <f>A13+5</f>
        <v>55</v>
      </c>
      <c r="B14" s="22">
        <f>R14*Sheet1!$B$2</f>
        <v>15</v>
      </c>
      <c r="C14" s="22">
        <f>B14*3</f>
        <v>45</v>
      </c>
      <c r="D14" s="22">
        <f>R14*Sheet1!$D$2</f>
        <v>35</v>
      </c>
      <c r="E14" s="22">
        <f>R14*Sheet1!$E$2</f>
        <v>70</v>
      </c>
      <c r="F14" s="22">
        <f>R14*Sheet1!$F$2</f>
        <v>105</v>
      </c>
      <c r="G14" s="22">
        <f>R14*Sheet1!$G$2</f>
        <v>140</v>
      </c>
      <c r="H14" s="22">
        <f>R14*Sheet1!$H$2</f>
        <v>175</v>
      </c>
      <c r="I14" s="22">
        <f>R14*Sheet1!$I$2</f>
        <v>210</v>
      </c>
      <c r="J14" s="22">
        <f>R14*Sheet1!$J$2</f>
        <v>245</v>
      </c>
      <c r="K14" s="22">
        <f>R14*Sheet1!$K$2</f>
        <v>280</v>
      </c>
      <c r="L14" s="22">
        <f>R14*Sheet1!$L$2</f>
        <v>315</v>
      </c>
      <c r="M14" s="22">
        <f>R14*Sheet1!$M$2</f>
        <v>350</v>
      </c>
      <c r="N14" s="22">
        <f>R14*Sheet1!$N$2</f>
        <v>385</v>
      </c>
      <c r="O14" s="22">
        <f>R14*Sheet1!$O$2</f>
        <v>420</v>
      </c>
      <c r="P14" s="23">
        <f>R14*Sheet1!$P$2</f>
        <v>0</v>
      </c>
      <c r="Q14" s="5">
        <f>A14/10</f>
        <v>5.5</v>
      </c>
      <c r="R14" s="5">
        <f>CEILING(Q14-0.5,1)</f>
        <v>5</v>
      </c>
    </row>
    <row r="15" spans="1:18" x14ac:dyDescent="0.45">
      <c r="A15" s="5">
        <f>A14+5</f>
        <v>60</v>
      </c>
      <c r="B15" s="22">
        <f>R15*Sheet1!$B$2</f>
        <v>18</v>
      </c>
      <c r="C15" s="22">
        <f>B15*3</f>
        <v>54</v>
      </c>
      <c r="D15" s="22">
        <f>R15*Sheet1!$D$2</f>
        <v>42</v>
      </c>
      <c r="E15" s="22">
        <f>R15*Sheet1!$E$2</f>
        <v>84</v>
      </c>
      <c r="F15" s="22">
        <f>R15*Sheet1!$F$2</f>
        <v>126</v>
      </c>
      <c r="G15" s="22">
        <f>R15*Sheet1!$G$2</f>
        <v>168</v>
      </c>
      <c r="H15" s="22">
        <f>R15*Sheet1!$H$2</f>
        <v>210</v>
      </c>
      <c r="I15" s="22">
        <f>R15*Sheet1!$I$2</f>
        <v>252</v>
      </c>
      <c r="J15" s="22">
        <f>R15*Sheet1!$J$2</f>
        <v>294</v>
      </c>
      <c r="K15" s="22">
        <f>R15*Sheet1!$K$2</f>
        <v>336</v>
      </c>
      <c r="L15" s="22">
        <f>R15*Sheet1!$L$2</f>
        <v>378</v>
      </c>
      <c r="M15" s="22">
        <f>R15*Sheet1!$M$2</f>
        <v>420</v>
      </c>
      <c r="N15" s="22">
        <f>R15*Sheet1!$N$2</f>
        <v>462</v>
      </c>
      <c r="O15" s="22">
        <f>R15*Sheet1!$O$2</f>
        <v>504</v>
      </c>
      <c r="P15" s="23">
        <f>R15*Sheet1!$P$2</f>
        <v>0</v>
      </c>
      <c r="Q15" s="5">
        <f>A15/10</f>
        <v>6</v>
      </c>
      <c r="R15" s="5">
        <f>CEILING(Q15-0.5,1)</f>
        <v>6</v>
      </c>
    </row>
    <row r="16" spans="1:18" x14ac:dyDescent="0.45">
      <c r="A16" s="5">
        <f>A15+5</f>
        <v>65</v>
      </c>
      <c r="B16" s="22">
        <f>R16*Sheet1!$B$2</f>
        <v>18</v>
      </c>
      <c r="C16" s="22">
        <f>B16*3</f>
        <v>54</v>
      </c>
      <c r="D16" s="22">
        <f>R16*Sheet1!$D$2</f>
        <v>42</v>
      </c>
      <c r="E16" s="22">
        <f>R16*Sheet1!$E$2</f>
        <v>84</v>
      </c>
      <c r="F16" s="22">
        <f>R16*Sheet1!$F$2</f>
        <v>126</v>
      </c>
      <c r="G16" s="22">
        <f>R16*Sheet1!$G$2</f>
        <v>168</v>
      </c>
      <c r="H16" s="22">
        <f>R16*Sheet1!$H$2</f>
        <v>210</v>
      </c>
      <c r="I16" s="22">
        <f>R16*Sheet1!$I$2</f>
        <v>252</v>
      </c>
      <c r="J16" s="22">
        <f>R16*Sheet1!$J$2</f>
        <v>294</v>
      </c>
      <c r="K16" s="22">
        <f>R16*Sheet1!$K$2</f>
        <v>336</v>
      </c>
      <c r="L16" s="22">
        <f>R16*Sheet1!$L$2</f>
        <v>378</v>
      </c>
      <c r="M16" s="22">
        <f>R16*Sheet1!$M$2</f>
        <v>420</v>
      </c>
      <c r="N16" s="22">
        <f>R16*Sheet1!$N$2</f>
        <v>462</v>
      </c>
      <c r="O16" s="22">
        <f>R16*Sheet1!$O$2</f>
        <v>504</v>
      </c>
      <c r="P16" s="23">
        <f>R16*Sheet1!$P$2</f>
        <v>0</v>
      </c>
      <c r="Q16" s="5">
        <f>A16/10</f>
        <v>6.5</v>
      </c>
      <c r="R16" s="5">
        <f>CEILING(Q16-0.5,1)</f>
        <v>6</v>
      </c>
    </row>
    <row r="17" spans="1:18" x14ac:dyDescent="0.45">
      <c r="A17" s="5">
        <f>A16+5</f>
        <v>70</v>
      </c>
      <c r="B17" s="22">
        <f>R17*Sheet1!$B$2</f>
        <v>21</v>
      </c>
      <c r="C17" s="22">
        <f>B17*3</f>
        <v>63</v>
      </c>
      <c r="D17" s="22">
        <f>R17*Sheet1!$D$2</f>
        <v>49</v>
      </c>
      <c r="E17" s="22">
        <f>R17*Sheet1!$E$2</f>
        <v>98</v>
      </c>
      <c r="F17" s="22">
        <f>R17*Sheet1!$F$2</f>
        <v>147</v>
      </c>
      <c r="G17" s="22">
        <f>R17*Sheet1!$G$2</f>
        <v>196</v>
      </c>
      <c r="H17" s="22">
        <f>R17*Sheet1!$H$2</f>
        <v>245</v>
      </c>
      <c r="I17" s="22">
        <f>R17*Sheet1!$I$2</f>
        <v>294</v>
      </c>
      <c r="J17" s="22">
        <f>R17*Sheet1!$J$2</f>
        <v>343</v>
      </c>
      <c r="K17" s="22">
        <f>R17*Sheet1!$K$2</f>
        <v>392</v>
      </c>
      <c r="L17" s="22">
        <f>R17*Sheet1!$L$2</f>
        <v>441</v>
      </c>
      <c r="M17" s="22">
        <f>R17*Sheet1!$M$2</f>
        <v>490</v>
      </c>
      <c r="N17" s="22">
        <f>R17*Sheet1!$N$2</f>
        <v>539</v>
      </c>
      <c r="O17" s="22">
        <f>R17*Sheet1!$O$2</f>
        <v>588</v>
      </c>
      <c r="P17" s="23">
        <f>R17*Sheet1!$P$2</f>
        <v>0</v>
      </c>
      <c r="Q17" s="5">
        <f>A17/10</f>
        <v>7</v>
      </c>
      <c r="R17" s="5">
        <f>CEILING(Q17-0.5,1)</f>
        <v>7</v>
      </c>
    </row>
    <row r="18" spans="1:18" x14ac:dyDescent="0.45">
      <c r="A18" s="5">
        <f>A17+5</f>
        <v>75</v>
      </c>
      <c r="B18" s="22">
        <f>R18*Sheet1!$B$2</f>
        <v>21</v>
      </c>
      <c r="C18" s="22">
        <f>B18*3</f>
        <v>63</v>
      </c>
      <c r="D18" s="22">
        <f>R18*Sheet1!$D$2</f>
        <v>49</v>
      </c>
      <c r="E18" s="22">
        <f>R18*Sheet1!$E$2</f>
        <v>98</v>
      </c>
      <c r="F18" s="22">
        <f>R18*Sheet1!$F$2</f>
        <v>147</v>
      </c>
      <c r="G18" s="22">
        <f>R18*Sheet1!$G$2</f>
        <v>196</v>
      </c>
      <c r="H18" s="22">
        <f>R18*Sheet1!$H$2</f>
        <v>245</v>
      </c>
      <c r="I18" s="22">
        <f>R18*Sheet1!$I$2</f>
        <v>294</v>
      </c>
      <c r="J18" s="22">
        <f>R18*Sheet1!$J$2</f>
        <v>343</v>
      </c>
      <c r="K18" s="22">
        <f>R18*Sheet1!$K$2</f>
        <v>392</v>
      </c>
      <c r="L18" s="22">
        <f>R18*Sheet1!$L$2</f>
        <v>441</v>
      </c>
      <c r="M18" s="22">
        <f>R18*Sheet1!$M$2</f>
        <v>490</v>
      </c>
      <c r="N18" s="22">
        <f>R18*Sheet1!$N$2</f>
        <v>539</v>
      </c>
      <c r="O18" s="22">
        <f>R18*Sheet1!$O$2</f>
        <v>588</v>
      </c>
      <c r="P18" s="23">
        <f>R18*Sheet1!$P$2</f>
        <v>0</v>
      </c>
      <c r="Q18" s="5">
        <f>A18/10</f>
        <v>7.5</v>
      </c>
      <c r="R18" s="5">
        <f>CEILING(Q18-0.5,1)</f>
        <v>7</v>
      </c>
    </row>
    <row r="19" spans="1:18" x14ac:dyDescent="0.45">
      <c r="A19" s="5">
        <f>A18+5</f>
        <v>80</v>
      </c>
      <c r="B19" s="22">
        <f>R19*Sheet1!$B$2</f>
        <v>24</v>
      </c>
      <c r="C19" s="22">
        <f>B19*3</f>
        <v>72</v>
      </c>
      <c r="D19" s="22">
        <f>R19*Sheet1!$D$2</f>
        <v>56</v>
      </c>
      <c r="E19" s="22">
        <f>R19*Sheet1!$E$2</f>
        <v>112</v>
      </c>
      <c r="F19" s="22">
        <f>R19*Sheet1!$F$2</f>
        <v>168</v>
      </c>
      <c r="G19" s="22">
        <f>R19*Sheet1!$G$2</f>
        <v>224</v>
      </c>
      <c r="H19" s="22">
        <f>R19*Sheet1!$H$2</f>
        <v>280</v>
      </c>
      <c r="I19" s="22">
        <f>R19*Sheet1!$I$2</f>
        <v>336</v>
      </c>
      <c r="J19" s="22">
        <f>R19*Sheet1!$J$2</f>
        <v>392</v>
      </c>
      <c r="K19" s="22">
        <f>R19*Sheet1!$K$2</f>
        <v>448</v>
      </c>
      <c r="L19" s="22">
        <f>R19*Sheet1!$L$2</f>
        <v>504</v>
      </c>
      <c r="M19" s="22">
        <f>R19*Sheet1!$M$2</f>
        <v>560</v>
      </c>
      <c r="N19" s="22">
        <f>R19*Sheet1!$N$2</f>
        <v>616</v>
      </c>
      <c r="O19" s="22">
        <f>R19*Sheet1!$O$2</f>
        <v>672</v>
      </c>
      <c r="P19" s="23">
        <f>R19*Sheet1!$P$2</f>
        <v>0</v>
      </c>
      <c r="Q19" s="5">
        <f>A19/10</f>
        <v>8</v>
      </c>
      <c r="R19" s="5">
        <f>CEILING(Q19-0.5,1)</f>
        <v>8</v>
      </c>
    </row>
    <row r="20" spans="1:18" x14ac:dyDescent="0.45">
      <c r="A20" s="5">
        <f>A19+5</f>
        <v>85</v>
      </c>
      <c r="B20" s="22">
        <f>R20*Sheet1!$B$2</f>
        <v>24</v>
      </c>
      <c r="C20" s="22">
        <f>B20*3</f>
        <v>72</v>
      </c>
      <c r="D20" s="22">
        <f>R20*Sheet1!$D$2</f>
        <v>56</v>
      </c>
      <c r="E20" s="22">
        <f>R20*Sheet1!$E$2</f>
        <v>112</v>
      </c>
      <c r="F20" s="22">
        <f>R20*Sheet1!$F$2</f>
        <v>168</v>
      </c>
      <c r="G20" s="22">
        <f>R20*Sheet1!$G$2</f>
        <v>224</v>
      </c>
      <c r="H20" s="22">
        <f>R20*Sheet1!$H$2</f>
        <v>280</v>
      </c>
      <c r="I20" s="22">
        <f>R20*Sheet1!$I$2</f>
        <v>336</v>
      </c>
      <c r="J20" s="22">
        <f>R20*Sheet1!$J$2</f>
        <v>392</v>
      </c>
      <c r="K20" s="22">
        <f>R20*Sheet1!$K$2</f>
        <v>448</v>
      </c>
      <c r="L20" s="22">
        <f>R20*Sheet1!$L$2</f>
        <v>504</v>
      </c>
      <c r="M20" s="22">
        <f>R20*Sheet1!$M$2</f>
        <v>560</v>
      </c>
      <c r="N20" s="22">
        <f>R20*Sheet1!$N$2</f>
        <v>616</v>
      </c>
      <c r="O20" s="22">
        <f>R20*Sheet1!$O$2</f>
        <v>672</v>
      </c>
      <c r="P20" s="23">
        <f>R20*Sheet1!$P$2</f>
        <v>0</v>
      </c>
      <c r="Q20" s="5">
        <f>A20/10</f>
        <v>8.5</v>
      </c>
      <c r="R20" s="5">
        <f>CEILING(Q20-0.5,1)</f>
        <v>8</v>
      </c>
    </row>
    <row r="21" spans="1:18" x14ac:dyDescent="0.45">
      <c r="A21" s="5">
        <f>A20+5</f>
        <v>90</v>
      </c>
      <c r="B21" s="22">
        <f>R21*Sheet1!$B$2</f>
        <v>27</v>
      </c>
      <c r="C21" s="22">
        <f>B21*3</f>
        <v>81</v>
      </c>
      <c r="D21" s="22">
        <f>R21*Sheet1!$D$2</f>
        <v>63</v>
      </c>
      <c r="E21" s="22">
        <f>R21*Sheet1!$E$2</f>
        <v>126</v>
      </c>
      <c r="F21" s="22">
        <f>R21*Sheet1!$F$2</f>
        <v>189</v>
      </c>
      <c r="G21" s="22">
        <f>R21*Sheet1!$G$2</f>
        <v>252</v>
      </c>
      <c r="H21" s="22">
        <f>R21*Sheet1!$H$2</f>
        <v>315</v>
      </c>
      <c r="I21" s="22">
        <f>R21*Sheet1!$I$2</f>
        <v>378</v>
      </c>
      <c r="J21" s="22">
        <f>R21*Sheet1!$J$2</f>
        <v>441</v>
      </c>
      <c r="K21" s="22">
        <f>R21*Sheet1!$K$2</f>
        <v>504</v>
      </c>
      <c r="L21" s="22">
        <f>R21*Sheet1!$L$2</f>
        <v>567</v>
      </c>
      <c r="M21" s="22">
        <f>R21*Sheet1!$M$2</f>
        <v>630</v>
      </c>
      <c r="N21" s="22">
        <f>R21*Sheet1!$N$2</f>
        <v>693</v>
      </c>
      <c r="O21" s="22">
        <f>R21*Sheet1!$O$2</f>
        <v>756</v>
      </c>
      <c r="P21" s="23">
        <f>R21*Sheet1!$P$2</f>
        <v>0</v>
      </c>
      <c r="Q21" s="5">
        <f>A21/10</f>
        <v>9</v>
      </c>
      <c r="R21" s="5">
        <f>CEILING(Q21-0.5,1)</f>
        <v>9</v>
      </c>
    </row>
    <row r="22" spans="1:18" x14ac:dyDescent="0.45">
      <c r="A22" s="5">
        <f>A21+5</f>
        <v>95</v>
      </c>
      <c r="B22" s="22">
        <f>R22*Sheet1!$B$2</f>
        <v>27</v>
      </c>
      <c r="C22" s="22">
        <f>B22*3</f>
        <v>81</v>
      </c>
      <c r="D22" s="22">
        <f>R22*Sheet1!$D$2</f>
        <v>63</v>
      </c>
      <c r="E22" s="22">
        <f>R22*Sheet1!$E$2</f>
        <v>126</v>
      </c>
      <c r="F22" s="22">
        <f>R22*Sheet1!$F$2</f>
        <v>189</v>
      </c>
      <c r="G22" s="22">
        <f>R22*Sheet1!$G$2</f>
        <v>252</v>
      </c>
      <c r="H22" s="22">
        <f>R22*Sheet1!$H$2</f>
        <v>315</v>
      </c>
      <c r="I22" s="22">
        <f>R22*Sheet1!$I$2</f>
        <v>378</v>
      </c>
      <c r="J22" s="22">
        <f>R22*Sheet1!$J$2</f>
        <v>441</v>
      </c>
      <c r="K22" s="22">
        <f>R22*Sheet1!$K$2</f>
        <v>504</v>
      </c>
      <c r="L22" s="22">
        <f>R22*Sheet1!$L$2</f>
        <v>567</v>
      </c>
      <c r="M22" s="22">
        <f>R22*Sheet1!$M$2</f>
        <v>630</v>
      </c>
      <c r="N22" s="22">
        <f>R22*Sheet1!$N$2</f>
        <v>693</v>
      </c>
      <c r="O22" s="22">
        <f>R22*Sheet1!$O$2</f>
        <v>756</v>
      </c>
      <c r="P22" s="23">
        <f>R22*Sheet1!$P$2</f>
        <v>0</v>
      </c>
      <c r="Q22" s="5">
        <f>A22/10</f>
        <v>9.5</v>
      </c>
      <c r="R22" s="5">
        <f>CEILING(Q22-0.5,1)</f>
        <v>9</v>
      </c>
    </row>
    <row r="23" spans="1:18" x14ac:dyDescent="0.45">
      <c r="A23" s="5">
        <f>A22+5</f>
        <v>100</v>
      </c>
      <c r="B23" s="22">
        <f>R23*Sheet1!$B$2</f>
        <v>30</v>
      </c>
      <c r="C23" s="22">
        <f>B23*3</f>
        <v>90</v>
      </c>
      <c r="D23" s="22">
        <f>R23*Sheet1!$D$2</f>
        <v>70</v>
      </c>
      <c r="E23" s="22">
        <f>R23*Sheet1!$E$2</f>
        <v>140</v>
      </c>
      <c r="F23" s="22">
        <f>R23*Sheet1!$F$2</f>
        <v>210</v>
      </c>
      <c r="G23" s="22">
        <f>R23*Sheet1!$G$2</f>
        <v>280</v>
      </c>
      <c r="H23" s="22">
        <f>R23*Sheet1!$H$2</f>
        <v>350</v>
      </c>
      <c r="I23" s="22">
        <f>R23*Sheet1!$I$2</f>
        <v>420</v>
      </c>
      <c r="J23" s="22">
        <f>R23*Sheet1!$J$2</f>
        <v>490</v>
      </c>
      <c r="K23" s="22">
        <f>R23*Sheet1!$K$2</f>
        <v>560</v>
      </c>
      <c r="L23" s="22">
        <f>R23*Sheet1!$L$2</f>
        <v>630</v>
      </c>
      <c r="M23" s="22">
        <f>R23*Sheet1!$M$2</f>
        <v>700</v>
      </c>
      <c r="N23" s="22">
        <f>R23*Sheet1!$N$2</f>
        <v>770</v>
      </c>
      <c r="O23" s="22">
        <f>R23*Sheet1!$O$2</f>
        <v>840</v>
      </c>
      <c r="P23" s="23">
        <f>R23*Sheet1!$P$2</f>
        <v>0</v>
      </c>
      <c r="Q23" s="5">
        <f>A23/10</f>
        <v>10</v>
      </c>
      <c r="R23" s="5">
        <f>CEILING(Q23-0.5,1)</f>
        <v>10</v>
      </c>
    </row>
    <row r="24" spans="1:18" x14ac:dyDescent="0.45">
      <c r="A24" s="5">
        <f>A23+5</f>
        <v>105</v>
      </c>
      <c r="B24" s="22">
        <f>R24*Sheet1!$B$2</f>
        <v>30</v>
      </c>
      <c r="C24" s="22">
        <f>B24*3</f>
        <v>90</v>
      </c>
      <c r="D24" s="22">
        <f>R24*Sheet1!$D$2</f>
        <v>70</v>
      </c>
      <c r="E24" s="22">
        <f>R24*Sheet1!$E$2</f>
        <v>140</v>
      </c>
      <c r="F24" s="22">
        <f>R24*Sheet1!$F$2</f>
        <v>210</v>
      </c>
      <c r="G24" s="22">
        <f>R24*Sheet1!$G$2</f>
        <v>280</v>
      </c>
      <c r="H24" s="22">
        <f>R24*Sheet1!$H$2</f>
        <v>350</v>
      </c>
      <c r="I24" s="22">
        <f>R24*Sheet1!$I$2</f>
        <v>420</v>
      </c>
      <c r="J24" s="22">
        <f>R24*Sheet1!$J$2</f>
        <v>490</v>
      </c>
      <c r="K24" s="22">
        <f>R24*Sheet1!$K$2</f>
        <v>560</v>
      </c>
      <c r="L24" s="22">
        <f>R24*Sheet1!$L$2</f>
        <v>630</v>
      </c>
      <c r="M24" s="22">
        <f>R24*Sheet1!$M$2</f>
        <v>700</v>
      </c>
      <c r="N24" s="22">
        <f>R24*Sheet1!$N$2</f>
        <v>770</v>
      </c>
      <c r="O24" s="22">
        <f>R24*Sheet1!$O$2</f>
        <v>840</v>
      </c>
      <c r="P24" s="23">
        <f>R24*Sheet1!$P$2</f>
        <v>0</v>
      </c>
      <c r="Q24" s="5">
        <f>A24/10</f>
        <v>10.5</v>
      </c>
      <c r="R24" s="5">
        <f>CEILING(Q24-0.5,1)</f>
        <v>10</v>
      </c>
    </row>
    <row r="25" spans="1:18" x14ac:dyDescent="0.45">
      <c r="A25" s="5">
        <f>A24+5</f>
        <v>110</v>
      </c>
      <c r="B25" s="22">
        <f>R25*Sheet1!$B$2</f>
        <v>33</v>
      </c>
      <c r="C25" s="22">
        <f>B25*3</f>
        <v>99</v>
      </c>
      <c r="D25" s="22">
        <f>R25*Sheet1!$D$2</f>
        <v>77</v>
      </c>
      <c r="E25" s="22">
        <f>R25*Sheet1!$E$2</f>
        <v>154</v>
      </c>
      <c r="F25" s="22">
        <f>R25*Sheet1!$F$2</f>
        <v>231</v>
      </c>
      <c r="G25" s="22">
        <f>R25*Sheet1!$G$2</f>
        <v>308</v>
      </c>
      <c r="H25" s="22">
        <f>R25*Sheet1!$H$2</f>
        <v>385</v>
      </c>
      <c r="I25" s="22">
        <f>R25*Sheet1!$I$2</f>
        <v>462</v>
      </c>
      <c r="J25" s="22">
        <f>R25*Sheet1!$J$2</f>
        <v>539</v>
      </c>
      <c r="K25" s="22">
        <f>R25*Sheet1!$K$2</f>
        <v>616</v>
      </c>
      <c r="L25" s="22">
        <f>R25*Sheet1!$L$2</f>
        <v>693</v>
      </c>
      <c r="M25" s="22">
        <f>R25*Sheet1!$M$2</f>
        <v>770</v>
      </c>
      <c r="N25" s="22">
        <f>R25*Sheet1!$N$2</f>
        <v>847</v>
      </c>
      <c r="O25" s="22">
        <f>R25*Sheet1!$O$2</f>
        <v>924</v>
      </c>
      <c r="P25" s="23">
        <f>R25*Sheet1!$P$2</f>
        <v>0</v>
      </c>
      <c r="Q25" s="5">
        <f>A25/10</f>
        <v>11</v>
      </c>
      <c r="R25" s="5">
        <f>CEILING(Q25-0.5,1)</f>
        <v>11</v>
      </c>
    </row>
    <row r="26" spans="1:18" x14ac:dyDescent="0.45">
      <c r="A26" s="5">
        <f>A25+5</f>
        <v>115</v>
      </c>
      <c r="B26" s="22">
        <f>R26*Sheet1!$B$2</f>
        <v>33</v>
      </c>
      <c r="C26" s="22">
        <f>B26*3</f>
        <v>99</v>
      </c>
      <c r="D26" s="22">
        <f>R26*Sheet1!$D$2</f>
        <v>77</v>
      </c>
      <c r="E26" s="22">
        <f>R26*Sheet1!$E$2</f>
        <v>154</v>
      </c>
      <c r="F26" s="22">
        <f>R26*Sheet1!$F$2</f>
        <v>231</v>
      </c>
      <c r="G26" s="22">
        <f>R26*Sheet1!$G$2</f>
        <v>308</v>
      </c>
      <c r="H26" s="22">
        <f>R26*Sheet1!$H$2</f>
        <v>385</v>
      </c>
      <c r="I26" s="22">
        <f>R26*Sheet1!$I$2</f>
        <v>462</v>
      </c>
      <c r="J26" s="22">
        <f>R26*Sheet1!$J$2</f>
        <v>539</v>
      </c>
      <c r="K26" s="22">
        <f>R26*Sheet1!$K$2</f>
        <v>616</v>
      </c>
      <c r="L26" s="22">
        <f>R26*Sheet1!$L$2</f>
        <v>693</v>
      </c>
      <c r="M26" s="22">
        <f>R26*Sheet1!$M$2</f>
        <v>770</v>
      </c>
      <c r="N26" s="22">
        <f>R26*Sheet1!$N$2</f>
        <v>847</v>
      </c>
      <c r="O26" s="22">
        <f>R26*Sheet1!$O$2</f>
        <v>924</v>
      </c>
      <c r="P26" s="23">
        <f>R26*Sheet1!$P$2</f>
        <v>0</v>
      </c>
      <c r="Q26" s="5">
        <f>A26/10</f>
        <v>11.5</v>
      </c>
      <c r="R26" s="5">
        <f>CEILING(Q26-0.5,1)</f>
        <v>11</v>
      </c>
    </row>
    <row r="27" spans="1:18" x14ac:dyDescent="0.45">
      <c r="A27" s="5">
        <f>A26+5</f>
        <v>120</v>
      </c>
      <c r="B27" s="22">
        <f>R27*Sheet1!$B$2</f>
        <v>36</v>
      </c>
      <c r="C27" s="22">
        <f>B27*3</f>
        <v>108</v>
      </c>
      <c r="D27" s="22">
        <f>R27*Sheet1!$D$2</f>
        <v>84</v>
      </c>
      <c r="E27" s="22">
        <f>R27*Sheet1!$E$2</f>
        <v>168</v>
      </c>
      <c r="F27" s="22">
        <f>R27*Sheet1!$F$2</f>
        <v>252</v>
      </c>
      <c r="G27" s="22">
        <f>R27*Sheet1!$G$2</f>
        <v>336</v>
      </c>
      <c r="H27" s="22">
        <f>R27*Sheet1!$H$2</f>
        <v>420</v>
      </c>
      <c r="I27" s="22">
        <f>R27*Sheet1!$I$2</f>
        <v>504</v>
      </c>
      <c r="J27" s="22">
        <f>R27*Sheet1!$J$2</f>
        <v>588</v>
      </c>
      <c r="K27" s="22">
        <f>R27*Sheet1!$K$2</f>
        <v>672</v>
      </c>
      <c r="L27" s="22">
        <f>R27*Sheet1!$L$2</f>
        <v>756</v>
      </c>
      <c r="M27" s="22">
        <f>R27*Sheet1!$M$2</f>
        <v>840</v>
      </c>
      <c r="N27" s="22">
        <f>R27*Sheet1!$N$2</f>
        <v>924</v>
      </c>
      <c r="O27" s="22">
        <f>R27*Sheet1!$O$2</f>
        <v>1008</v>
      </c>
      <c r="P27" s="23">
        <f>R27*Sheet1!$P$2</f>
        <v>0</v>
      </c>
      <c r="Q27" s="5">
        <f>A27/10</f>
        <v>12</v>
      </c>
      <c r="R27" s="5">
        <f>CEILING(Q27-0.5,1)</f>
        <v>12</v>
      </c>
    </row>
    <row r="28" spans="1:18" x14ac:dyDescent="0.45">
      <c r="A28" s="5">
        <f>A27+5</f>
        <v>125</v>
      </c>
      <c r="B28" s="22">
        <f>R28*Sheet1!$B$2</f>
        <v>36</v>
      </c>
      <c r="C28" s="22">
        <f>B28*3</f>
        <v>108</v>
      </c>
      <c r="D28" s="22">
        <f>R28*Sheet1!$D$2</f>
        <v>84</v>
      </c>
      <c r="E28" s="22">
        <f>R28*Sheet1!$E$2</f>
        <v>168</v>
      </c>
      <c r="F28" s="22">
        <f>R28*Sheet1!$F$2</f>
        <v>252</v>
      </c>
      <c r="G28" s="22">
        <f>R28*Sheet1!$G$2</f>
        <v>336</v>
      </c>
      <c r="H28" s="22">
        <f>R28*Sheet1!$H$2</f>
        <v>420</v>
      </c>
      <c r="I28" s="22">
        <f>R28*Sheet1!$I$2</f>
        <v>504</v>
      </c>
      <c r="J28" s="22">
        <f>R28*Sheet1!$J$2</f>
        <v>588</v>
      </c>
      <c r="K28" s="22">
        <f>R28*Sheet1!$K$2</f>
        <v>672</v>
      </c>
      <c r="L28" s="22">
        <f>R28*Sheet1!$L$2</f>
        <v>756</v>
      </c>
      <c r="M28" s="22">
        <f>R28*Sheet1!$M$2</f>
        <v>840</v>
      </c>
      <c r="N28" s="22">
        <f>R28*Sheet1!$N$2</f>
        <v>924</v>
      </c>
      <c r="O28" s="22">
        <f>R28*Sheet1!$O$2</f>
        <v>1008</v>
      </c>
      <c r="P28" s="23">
        <f>R28*Sheet1!$P$2</f>
        <v>0</v>
      </c>
      <c r="Q28" s="5">
        <f>A28/10</f>
        <v>12.5</v>
      </c>
      <c r="R28" s="5">
        <f>CEILING(Q28-0.5,1)</f>
        <v>12</v>
      </c>
    </row>
    <row r="29" spans="1:18" x14ac:dyDescent="0.45">
      <c r="A29" s="5">
        <f>A28+5</f>
        <v>130</v>
      </c>
      <c r="B29" s="22">
        <f>R29*Sheet1!$B$2</f>
        <v>39</v>
      </c>
      <c r="C29" s="22">
        <f>B29*3</f>
        <v>117</v>
      </c>
      <c r="D29" s="22">
        <f>R29*Sheet1!$D$2</f>
        <v>91</v>
      </c>
      <c r="E29" s="22">
        <f>R29*Sheet1!$E$2</f>
        <v>182</v>
      </c>
      <c r="F29" s="22">
        <f>R29*Sheet1!$F$2</f>
        <v>273</v>
      </c>
      <c r="G29" s="22">
        <f>R29*Sheet1!$G$2</f>
        <v>364</v>
      </c>
      <c r="H29" s="22">
        <f>R29*Sheet1!$H$2</f>
        <v>455</v>
      </c>
      <c r="I29" s="22">
        <f>R29*Sheet1!$I$2</f>
        <v>546</v>
      </c>
      <c r="J29" s="22">
        <f>R29*Sheet1!$J$2</f>
        <v>637</v>
      </c>
      <c r="K29" s="22">
        <f>R29*Sheet1!$K$2</f>
        <v>728</v>
      </c>
      <c r="L29" s="22">
        <f>R29*Sheet1!$L$2</f>
        <v>819</v>
      </c>
      <c r="M29" s="22">
        <f>R29*Sheet1!$M$2</f>
        <v>910</v>
      </c>
      <c r="N29" s="22">
        <f>R29*Sheet1!$N$2</f>
        <v>1001</v>
      </c>
      <c r="O29" s="22">
        <f>R29*Sheet1!$O$2</f>
        <v>1092</v>
      </c>
      <c r="P29" s="23">
        <f>R29*Sheet1!$P$2</f>
        <v>0</v>
      </c>
      <c r="Q29" s="5">
        <f>A29/10</f>
        <v>13</v>
      </c>
      <c r="R29" s="5">
        <f>CEILING(Q29-0.5,1)</f>
        <v>13</v>
      </c>
    </row>
    <row r="30" spans="1:18" x14ac:dyDescent="0.45">
      <c r="A30" s="5">
        <f>A29+5</f>
        <v>135</v>
      </c>
      <c r="B30" s="22">
        <f>R30*Sheet1!$B$2</f>
        <v>39</v>
      </c>
      <c r="C30" s="22">
        <f>B30*3</f>
        <v>117</v>
      </c>
      <c r="D30" s="22">
        <f>R30*Sheet1!$D$2</f>
        <v>91</v>
      </c>
      <c r="E30" s="22">
        <f>R30*Sheet1!$E$2</f>
        <v>182</v>
      </c>
      <c r="F30" s="22">
        <f>R30*Sheet1!$F$2</f>
        <v>273</v>
      </c>
      <c r="G30" s="22">
        <f>R30*Sheet1!$G$2</f>
        <v>364</v>
      </c>
      <c r="H30" s="22">
        <f>R30*Sheet1!$H$2</f>
        <v>455</v>
      </c>
      <c r="I30" s="22">
        <f>R30*Sheet1!$I$2</f>
        <v>546</v>
      </c>
      <c r="J30" s="22">
        <f>R30*Sheet1!$J$2</f>
        <v>637</v>
      </c>
      <c r="K30" s="22">
        <f>R30*Sheet1!$K$2</f>
        <v>728</v>
      </c>
      <c r="L30" s="22">
        <f>R30*Sheet1!$L$2</f>
        <v>819</v>
      </c>
      <c r="M30" s="22">
        <f>R30*Sheet1!$M$2</f>
        <v>910</v>
      </c>
      <c r="N30" s="22">
        <f>R30*Sheet1!$N$2</f>
        <v>1001</v>
      </c>
      <c r="O30" s="22">
        <f>R30*Sheet1!$O$2</f>
        <v>1092</v>
      </c>
      <c r="P30" s="23">
        <f>R30*Sheet1!$P$2</f>
        <v>0</v>
      </c>
      <c r="Q30" s="5">
        <f>A30/10</f>
        <v>13.5</v>
      </c>
      <c r="R30" s="5">
        <f>CEILING(Q30-0.5,1)</f>
        <v>13</v>
      </c>
    </row>
    <row r="31" spans="1:18" x14ac:dyDescent="0.45">
      <c r="A31" s="5">
        <f>A30+5</f>
        <v>140</v>
      </c>
      <c r="B31" s="22">
        <f>R31*Sheet1!$B$2</f>
        <v>42</v>
      </c>
      <c r="C31" s="22">
        <f>B31*3</f>
        <v>126</v>
      </c>
      <c r="D31" s="22">
        <f>R31*Sheet1!$D$2</f>
        <v>98</v>
      </c>
      <c r="E31" s="22">
        <f>R31*Sheet1!$E$2</f>
        <v>196</v>
      </c>
      <c r="F31" s="22">
        <f>R31*Sheet1!$F$2</f>
        <v>294</v>
      </c>
      <c r="G31" s="22">
        <f>R31*Sheet1!$G$2</f>
        <v>392</v>
      </c>
      <c r="H31" s="22">
        <f>R31*Sheet1!$H$2</f>
        <v>490</v>
      </c>
      <c r="I31" s="22">
        <f>R31*Sheet1!$I$2</f>
        <v>588</v>
      </c>
      <c r="J31" s="22">
        <f>R31*Sheet1!$J$2</f>
        <v>686</v>
      </c>
      <c r="K31" s="22">
        <f>R31*Sheet1!$K$2</f>
        <v>784</v>
      </c>
      <c r="L31" s="22">
        <f>R31*Sheet1!$L$2</f>
        <v>882</v>
      </c>
      <c r="M31" s="22">
        <f>R31*Sheet1!$M$2</f>
        <v>980</v>
      </c>
      <c r="N31" s="22">
        <f>R31*Sheet1!$N$2</f>
        <v>1078</v>
      </c>
      <c r="O31" s="22">
        <f>R31*Sheet1!$O$2</f>
        <v>1176</v>
      </c>
      <c r="P31" s="23">
        <f>R31*Sheet1!$P$2</f>
        <v>0</v>
      </c>
      <c r="Q31" s="5">
        <f>A31/10</f>
        <v>14</v>
      </c>
      <c r="R31" s="5">
        <f>CEILING(Q31-0.5,1)</f>
        <v>14</v>
      </c>
    </row>
    <row r="32" spans="1:18" x14ac:dyDescent="0.45">
      <c r="A32" s="5">
        <f>A31+5</f>
        <v>145</v>
      </c>
      <c r="B32" s="22">
        <f>R32*Sheet1!$B$2</f>
        <v>42</v>
      </c>
      <c r="C32" s="22">
        <f>B32*3</f>
        <v>126</v>
      </c>
      <c r="D32" s="22">
        <f>R32*Sheet1!$D$2</f>
        <v>98</v>
      </c>
      <c r="E32" s="22">
        <f>R32*Sheet1!$E$2</f>
        <v>196</v>
      </c>
      <c r="F32" s="22">
        <f>R32*Sheet1!$F$2</f>
        <v>294</v>
      </c>
      <c r="G32" s="22">
        <f>R32*Sheet1!$G$2</f>
        <v>392</v>
      </c>
      <c r="H32" s="22">
        <f>R32*Sheet1!$H$2</f>
        <v>490</v>
      </c>
      <c r="I32" s="22">
        <f>R32*Sheet1!$I$2</f>
        <v>588</v>
      </c>
      <c r="J32" s="22">
        <f>R32*Sheet1!$J$2</f>
        <v>686</v>
      </c>
      <c r="K32" s="22">
        <f>R32*Sheet1!$K$2</f>
        <v>784</v>
      </c>
      <c r="L32" s="22">
        <f>R32*Sheet1!$L$2</f>
        <v>882</v>
      </c>
      <c r="M32" s="22">
        <f>R32*Sheet1!$M$2</f>
        <v>980</v>
      </c>
      <c r="N32" s="22">
        <f>R32*Sheet1!$N$2</f>
        <v>1078</v>
      </c>
      <c r="O32" s="22">
        <f>R32*Sheet1!$O$2</f>
        <v>1176</v>
      </c>
      <c r="P32" s="23">
        <f>R32*Sheet1!$P$2</f>
        <v>0</v>
      </c>
      <c r="Q32" s="5">
        <f>A32/10</f>
        <v>14.5</v>
      </c>
      <c r="R32" s="5">
        <f>CEILING(Q32-0.5,1)</f>
        <v>14</v>
      </c>
    </row>
    <row r="33" spans="1:18" x14ac:dyDescent="0.45">
      <c r="A33" s="5">
        <f>A32+5</f>
        <v>150</v>
      </c>
      <c r="B33" s="22">
        <f>R33*Sheet1!$B$2</f>
        <v>45</v>
      </c>
      <c r="C33" s="22">
        <f>B33*3</f>
        <v>135</v>
      </c>
      <c r="D33" s="22">
        <f>R33*Sheet1!$D$2</f>
        <v>105</v>
      </c>
      <c r="E33" s="22">
        <f>R33*Sheet1!$E$2</f>
        <v>210</v>
      </c>
      <c r="F33" s="22">
        <f>R33*Sheet1!$F$2</f>
        <v>315</v>
      </c>
      <c r="G33" s="22">
        <f>R33*Sheet1!$G$2</f>
        <v>420</v>
      </c>
      <c r="H33" s="22">
        <f>R33*Sheet1!$H$2</f>
        <v>525</v>
      </c>
      <c r="I33" s="22">
        <f>R33*Sheet1!$I$2</f>
        <v>630</v>
      </c>
      <c r="J33" s="22">
        <f>R33*Sheet1!$J$2</f>
        <v>735</v>
      </c>
      <c r="K33" s="22">
        <f>R33*Sheet1!$K$2</f>
        <v>840</v>
      </c>
      <c r="L33" s="22">
        <f>R33*Sheet1!$L$2</f>
        <v>945</v>
      </c>
      <c r="M33" s="22">
        <f>R33*Sheet1!$M$2</f>
        <v>1050</v>
      </c>
      <c r="N33" s="22">
        <f>R33*Sheet1!$N$2</f>
        <v>1155</v>
      </c>
      <c r="O33" s="22">
        <f>R33*Sheet1!$O$2</f>
        <v>1260</v>
      </c>
      <c r="P33" s="23">
        <f>R33*Sheet1!$P$2</f>
        <v>0</v>
      </c>
      <c r="Q33" s="5">
        <f>A33/10</f>
        <v>15</v>
      </c>
      <c r="R33" s="5">
        <f>CEILING(Q33-0.5,1)</f>
        <v>15</v>
      </c>
    </row>
    <row r="34" spans="1:18" x14ac:dyDescent="0.45">
      <c r="A34" s="5">
        <f>A33+5</f>
        <v>155</v>
      </c>
      <c r="B34" s="22">
        <f>R34*Sheet1!$B$2</f>
        <v>45</v>
      </c>
      <c r="C34" s="22">
        <f>B34*3</f>
        <v>135</v>
      </c>
      <c r="D34" s="22">
        <f>R34*Sheet1!$D$2</f>
        <v>105</v>
      </c>
      <c r="E34" s="22">
        <f>R34*Sheet1!$E$2</f>
        <v>210</v>
      </c>
      <c r="F34" s="22">
        <f>R34*Sheet1!$F$2</f>
        <v>315</v>
      </c>
      <c r="G34" s="22">
        <f>R34*Sheet1!$G$2</f>
        <v>420</v>
      </c>
      <c r="H34" s="22">
        <f>R34*Sheet1!$H$2</f>
        <v>525</v>
      </c>
      <c r="I34" s="22">
        <f>R34*Sheet1!$I$2</f>
        <v>630</v>
      </c>
      <c r="J34" s="22">
        <f>R34*Sheet1!$J$2</f>
        <v>735</v>
      </c>
      <c r="K34" s="22">
        <f>R34*Sheet1!$K$2</f>
        <v>840</v>
      </c>
      <c r="L34" s="22">
        <f>R34*Sheet1!$L$2</f>
        <v>945</v>
      </c>
      <c r="M34" s="22">
        <f>R34*Sheet1!$M$2</f>
        <v>1050</v>
      </c>
      <c r="N34" s="22">
        <f>R34*Sheet1!$N$2</f>
        <v>1155</v>
      </c>
      <c r="O34" s="22">
        <f>R34*Sheet1!$O$2</f>
        <v>1260</v>
      </c>
      <c r="P34" s="23">
        <f>R34*Sheet1!$P$2</f>
        <v>0</v>
      </c>
      <c r="Q34" s="5">
        <f>A34/10</f>
        <v>15.5</v>
      </c>
      <c r="R34" s="5">
        <f>CEILING(Q34-0.5,1)</f>
        <v>15</v>
      </c>
    </row>
    <row r="35" spans="1:18" ht="18.600000000000001" thickBot="1" x14ac:dyDescent="0.5">
      <c r="A35" s="15"/>
      <c r="B35" s="24">
        <f>R35*Sheet1!$B$2</f>
        <v>0</v>
      </c>
      <c r="C35" s="24">
        <f>B35*3</f>
        <v>0</v>
      </c>
      <c r="D35" s="24">
        <f>R35*Sheet1!$D$2</f>
        <v>0</v>
      </c>
      <c r="E35" s="24">
        <f>R35*Sheet1!$E$2</f>
        <v>0</v>
      </c>
      <c r="F35" s="24">
        <f>R35*Sheet1!$F$2</f>
        <v>0</v>
      </c>
      <c r="G35" s="24">
        <f>R35*Sheet1!$G$2</f>
        <v>0</v>
      </c>
      <c r="H35" s="24">
        <f>R35*Sheet1!$H$2</f>
        <v>0</v>
      </c>
      <c r="I35" s="24">
        <f>R35*Sheet1!$I$2</f>
        <v>0</v>
      </c>
      <c r="J35" s="24">
        <f>R35*Sheet1!$J$2</f>
        <v>0</v>
      </c>
      <c r="K35" s="24">
        <f>R35*Sheet1!$K$2</f>
        <v>0</v>
      </c>
      <c r="L35" s="24">
        <f>R35*Sheet1!$L$2</f>
        <v>0</v>
      </c>
      <c r="M35" s="24">
        <f>R35*Sheet1!$M$2</f>
        <v>0</v>
      </c>
      <c r="N35" s="24">
        <f>R35*Sheet1!$N$2</f>
        <v>0</v>
      </c>
      <c r="O35" s="24">
        <f>R35*Sheet1!$O$2</f>
        <v>0</v>
      </c>
      <c r="P35" s="25">
        <f>R35*Sheet1!$P$2</f>
        <v>0</v>
      </c>
      <c r="Q35" s="6">
        <f>A35/10</f>
        <v>0</v>
      </c>
      <c r="R35" s="6">
        <f>CEILING(Q35-0.5,1)</f>
        <v>0</v>
      </c>
    </row>
  </sheetData>
  <mergeCells count="1">
    <mergeCell ref="B2:P2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 (2)</vt:lpstr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みのり本店 協和</dc:creator>
  <cp:lastModifiedBy>みのり本店 協和</cp:lastModifiedBy>
  <dcterms:created xsi:type="dcterms:W3CDTF">2024-06-24T08:29:11Z</dcterms:created>
  <dcterms:modified xsi:type="dcterms:W3CDTF">2024-06-25T06:11:09Z</dcterms:modified>
</cp:coreProperties>
</file>